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9C19E0C-A9C4-4162-B9A2-EB10935E8B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3" i="1"/>
  <c r="A502" i="1"/>
  <c r="A523" i="1" s="1"/>
  <c r="B523" i="1" s="1"/>
  <c r="C500" i="1"/>
  <c r="F452" i="1"/>
  <c r="F451" i="1"/>
  <c r="F450" i="1"/>
  <c r="F439" i="1"/>
  <c r="F429" i="1"/>
  <c r="F419" i="1"/>
  <c r="G404" i="1"/>
  <c r="G403" i="1"/>
  <c r="G402" i="1"/>
  <c r="G401" i="1"/>
  <c r="G399" i="1"/>
  <c r="G398" i="1"/>
  <c r="G397" i="1"/>
  <c r="H152" i="1"/>
  <c r="H151" i="1"/>
  <c r="H150" i="1"/>
  <c r="H148" i="1"/>
  <c r="H153" i="1" s="1"/>
  <c r="H147" i="1"/>
  <c r="H146" i="1"/>
  <c r="H143" i="1"/>
  <c r="H142" i="1"/>
  <c r="H141" i="1"/>
  <c r="H139" i="1"/>
  <c r="H144" i="1" s="1"/>
  <c r="H138" i="1"/>
  <c r="H137" i="1"/>
  <c r="H130" i="1"/>
  <c r="H125" i="1"/>
  <c r="H120" i="1"/>
  <c r="H115" i="1"/>
  <c r="H109" i="1"/>
  <c r="H104" i="1"/>
  <c r="H99" i="1"/>
  <c r="H93" i="1"/>
  <c r="H92" i="1"/>
  <c r="H91" i="1"/>
  <c r="H89" i="1"/>
  <c r="H94" i="1" s="1"/>
  <c r="H88" i="1"/>
  <c r="H87" i="1"/>
  <c r="H85" i="1"/>
  <c r="H84" i="1"/>
  <c r="H83" i="1"/>
  <c r="H82" i="1"/>
  <c r="H72" i="1"/>
  <c r="H64" i="1"/>
  <c r="H6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B502" i="1" l="1"/>
  <c r="C502" i="1"/>
  <c r="D500" i="1"/>
  <c r="E500" i="1" s="1"/>
  <c r="F500" i="1" s="1"/>
  <c r="G500" i="1" s="1"/>
  <c r="H500" i="1" s="1"/>
  <c r="I500" i="1" s="1"/>
  <c r="A524" i="1"/>
  <c r="C503" i="1"/>
  <c r="C540" i="1"/>
  <c r="D539" i="1"/>
  <c r="E535" i="1"/>
  <c r="E531" i="1"/>
  <c r="E527" i="1"/>
  <c r="C539" i="1"/>
  <c r="D520" i="1"/>
  <c r="D519" i="1"/>
  <c r="D518" i="1"/>
  <c r="D517" i="1"/>
  <c r="D516" i="1"/>
  <c r="E515" i="1"/>
  <c r="E514" i="1"/>
  <c r="C537" i="1"/>
  <c r="C525" i="1"/>
  <c r="E534" i="1"/>
  <c r="E530" i="1"/>
  <c r="E526" i="1"/>
  <c r="C520" i="1"/>
  <c r="C518" i="1"/>
  <c r="C516" i="1"/>
  <c r="D514" i="1"/>
  <c r="D513" i="1"/>
  <c r="E511" i="1"/>
  <c r="E510" i="1"/>
  <c r="E509" i="1"/>
  <c r="E508" i="1"/>
  <c r="E507" i="1"/>
  <c r="E506" i="1"/>
  <c r="C541" i="1"/>
  <c r="D540" i="1"/>
  <c r="D531" i="1"/>
  <c r="D527" i="1"/>
  <c r="D510" i="1"/>
  <c r="D509" i="1"/>
  <c r="D508" i="1"/>
  <c r="D507" i="1"/>
  <c r="D506" i="1"/>
  <c r="D505" i="1"/>
  <c r="C504" i="1"/>
  <c r="C519" i="1"/>
  <c r="E536" i="1"/>
  <c r="E528" i="1"/>
  <c r="D515" i="1"/>
  <c r="C517" i="1"/>
  <c r="D541" i="1"/>
  <c r="D526" i="1"/>
  <c r="D534" i="1"/>
  <c r="C538" i="1"/>
  <c r="D525" i="1"/>
  <c r="E529" i="1"/>
  <c r="D537" i="1"/>
  <c r="D538" i="1"/>
  <c r="C523" i="1"/>
  <c r="D528" i="1"/>
  <c r="D532" i="1"/>
  <c r="D536" i="1"/>
  <c r="D511" i="1" l="1"/>
  <c r="E533" i="1"/>
  <c r="D512" i="1"/>
  <c r="D533" i="1"/>
  <c r="D530" i="1"/>
  <c r="D535" i="1"/>
  <c r="D529" i="1"/>
  <c r="D503" i="1"/>
  <c r="D504" i="1"/>
  <c r="E512" i="1"/>
  <c r="E532" i="1"/>
  <c r="E505" i="1"/>
  <c r="E513" i="1"/>
  <c r="C524" i="1"/>
  <c r="D524" i="1"/>
</calcChain>
</file>

<file path=xl/sharedStrings.xml><?xml version="1.0" encoding="utf-8"?>
<sst xmlns="http://schemas.openxmlformats.org/spreadsheetml/2006/main" count="932" uniqueCount="240">
  <si>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</si>
  <si>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</si>
  <si>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</si>
  <si>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</si>
  <si>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</si>
  <si>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</si>
  <si>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</si>
  <si>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</si>
  <si>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</si>
  <si>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</si>
  <si>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</si>
  <si>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</si>
  <si>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</si>
  <si>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</si>
  <si>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</si>
  <si>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</si>
  <si>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</si>
  <si>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</si>
  <si>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</si>
  <si>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</si>
  <si>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</si>
  <si>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</si>
  <si>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</si>
  <si>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</si>
  <si>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</si>
  <si>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</si>
  <si>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</si>
  <si>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</si>
  <si>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</si>
  <si>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</si>
  <si>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</si>
  <si>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</si>
  <si>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</si>
  <si>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</si>
  <si>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</si>
  <si>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</si>
  <si>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</si>
  <si>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</si>
  <si>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</si>
  <si>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</si>
  <si>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</si>
  <si>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</si>
  <si>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</si>
  <si>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</si>
  <si>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</si>
  <si>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</si>
  <si>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</si>
  <si>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</si>
  <si>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</si>
  <si>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</si>
  <si>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</si>
  <si>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</si>
  <si>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</si>
  <si>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</si>
  <si>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</si>
  <si>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</si>
  <si>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</si>
  <si>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</si>
  <si>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</si>
  <si>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</si>
  <si>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</si>
  <si>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</si>
  <si>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</si>
  <si>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</si>
  <si>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</si>
  <si>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</si>
  <si>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</si>
  <si>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</si>
  <si>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</si>
  <si>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</si>
  <si>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</si>
  <si>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</si>
  <si>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</si>
  <si>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</si>
  <si>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</si>
  <si>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</si>
  <si>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</si>
  <si>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</si>
  <si>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</si>
  <si>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</si>
  <si>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</si>
  <si>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</si>
  <si>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</si>
  <si>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</si>
  <si>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</si>
  <si>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</si>
  <si>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</si>
  <si>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</si>
  <si>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</si>
  <si>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</si>
  <si>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</si>
  <si>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</si>
  <si>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</si>
  <si>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</si>
  <si>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</si>
  <si>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</si>
  <si>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</si>
  <si>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</si>
  <si>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</si>
  <si>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</si>
  <si>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</si>
  <si>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</si>
  <si>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</si>
  <si>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</si>
  <si>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</si>
  <si>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</si>
  <si>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</si>
  <si>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</si>
  <si>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</si>
  <si>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</si>
  <si>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</si>
  <si>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</si>
  <si>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</si>
  <si>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</si>
  <si>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</si>
  <si>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</si>
  <si>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</si>
  <si>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</si>
  <si>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</si>
  <si>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</si>
  <si>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</si>
  <si>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</si>
  <si>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</si>
  <si>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</si>
  <si>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</si>
  <si>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</si>
  <si>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</si>
  <si>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</si>
  <si>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</si>
  <si>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</si>
  <si>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</si>
  <si>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</si>
  <si>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</si>
  <si>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</si>
  <si>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</si>
  <si>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</si>
  <si>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</si>
  <si>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</si>
  <si>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</si>
  <si>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</si>
  <si>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</si>
  <si>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</si>
  <si>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</si>
  <si>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</si>
  <si>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</si>
  <si>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</si>
  <si>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</si>
  <si>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</si>
  <si>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</si>
  <si>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</si>
  <si>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</si>
  <si>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</si>
  <si>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</si>
  <si>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</si>
  <si>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</si>
  <si>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</si>
  <si>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</si>
  <si>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</si>
  <si>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</si>
  <si>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</si>
  <si>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</si>
  <si>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</si>
  <si>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</si>
  <si>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</si>
  <si>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</si>
  <si>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</si>
  <si>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</si>
  <si>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</si>
  <si>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</si>
  <si>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</si>
  <si>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</si>
  <si>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</si>
  <si>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</si>
  <si>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</si>
  <si>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</si>
  <si>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</si>
  <si>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</si>
  <si>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</si>
  <si>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</si>
  <si>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</si>
  <si>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</si>
  <si>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</si>
  <si>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</si>
  <si>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</si>
  <si>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</si>
  <si>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</si>
  <si>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</si>
  <si>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</si>
  <si>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</si>
  <si>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</si>
  <si>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</si>
  <si>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</si>
  <si>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</si>
  <si>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</si>
  <si>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</si>
  <si>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</si>
  <si>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</si>
  <si>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</si>
  <si>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</si>
  <si>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</si>
  <si>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</si>
  <si>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</si>
  <si>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</si>
  <si>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</si>
  <si>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</si>
  <si>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</si>
  <si>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</si>
  <si>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</si>
  <si>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</si>
  <si>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</si>
  <si>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</si>
  <si>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</si>
  <si>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</si>
  <si>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</si>
  <si>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חזרה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</si>
  <si>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</si>
  <si>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</si>
  <si>
    <t/>
  </si>
  <si>
    <t>קרן ח'</t>
  </si>
  <si>
    <t>קרן ט'</t>
  </si>
  <si>
    <t>קרן י'</t>
  </si>
  <si>
    <t>קרן י' פוליסות שהונפקו לאחר 1.1.04</t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</si>
  <si>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</si>
  <si>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</si>
  <si>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</si>
  <si>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</si>
  <si>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איי. די. איי. חברה לביטוח בע"מ עוקבי מדדים עוקב מדד s&amp;p 500</t>
  </si>
  <si>
    <t>V2.01</t>
  </si>
  <si>
    <t>אי.די.אי חברה לביטוח הע"מ</t>
  </si>
  <si>
    <t xml:space="preserve"> הסכומים באלפי ש"ח </t>
  </si>
  <si>
    <t>אי.די.אי חברה לביטוח הע"מ לתקופה :מאי-26    סכומים</t>
  </si>
  <si>
    <t>אי.די.אי חברה לביטוח הע"מ לתקופה :מאי-26    אחוזים</t>
  </si>
  <si>
    <t>ת"א 35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</si>
  <si>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</si>
  <si>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</si>
  <si>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</si>
  <si>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</si>
  <si>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</si>
  <si>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</si>
  <si>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31.08.26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</si>
</sst>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  <font>
      <u/>
      <sz val="11"/>
      <color theme="10"/>
      <name val="Arial"/>
      <family val="2"/>
      <scheme val="minor"/>
    </font>
    <font>
      <b/>
      <sz val="14"/>
      <color theme="0"/>
      <name val="Segoe UI"/>
      <family val="2"/>
    </font>
    <font>
      <b/>
      <sz val="1"/>
      <color indexed="8"/>
      <name val="Segoe UI"/>
      <family val="2"/>
    </font>
    <font>
      <b/>
      <sz val="9"/>
      <color indexed="8"/>
      <name val="Segoe UI"/>
      <family val="2"/>
    </font>
    <font>
      <sz val="10"/>
      <color indexed="43"/>
      <name val="Segoe UI"/>
      <family val="2"/>
    </font>
    <font>
      <b/>
      <sz val="12"/>
      <name val="Segoe UI"/>
      <family val="2"/>
    </font>
    <font>
      <b/>
      <sz val="12"/>
      <color indexed="2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270">
        <stop position="0">
          <color theme="3" tint="-0.49803155613879818"/>
        </stop>
        <stop position="1">
          <color theme="3"/>
        </stop>
      </gradient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/>
      </right>
      <top style="thick">
        <color theme="4"/>
      </top>
      <bottom style="thick">
        <color theme="4" tint="-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2" fillId="0" borderId="0" applyNumberFormat="0" applyFill="0" applyBorder="0" applyAlignment="0" applyProtection="0"/>
  </cellStyleXfs>
  <cellXfs count="124">
    <xf numFmtId="0" fontId="0" fillId="0" borderId="0" xfId="0"/>
    <xf numFmtId="4" fontId="0" fillId="0" borderId="0" xfId="0" applyNumberFormat="1"/>
    <xf numFmtId="3" fontId="3" fillId="4" borderId="7" xfId="2" applyNumberFormat="1" applyFont="1" applyFill="1" applyBorder="1" applyAlignment="1" applyProtection="1">
      <protection locked="0"/>
    </xf>
    <xf numFmtId="3" fontId="3" fillId="5" borderId="0" xfId="2" applyNumberFormat="1" applyFont="1" applyFill="1" applyAlignment="1">
      <alignment horizontal="center" wrapText="1"/>
    </xf>
    <xf numFmtId="1" fontId="4" fillId="2" borderId="0" xfId="2" quotePrefix="1" applyNumberFormat="1" applyFont="1" applyFill="1" applyAlignment="1">
      <alignment horizontal="right" readingOrder="2"/>
    </xf>
    <xf numFmtId="49" fontId="5" fillId="0" borderId="0" xfId="2" applyNumberFormat="1" applyFont="1" applyAlignment="1">
      <alignment horizontal="right"/>
    </xf>
    <xf numFmtId="0" fontId="4" fillId="2" borderId="0" xfId="2" quotePrefix="1" applyFont="1" applyFill="1" applyAlignment="1">
      <alignment horizontal="right" readingOrder="2"/>
    </xf>
    <xf numFmtId="3" fontId="6" fillId="0" borderId="0" xfId="2" applyNumberFormat="1" applyFont="1" applyAlignment="1">
      <alignment horizontal="right" vertical="center"/>
    </xf>
    <xf numFmtId="3" fontId="5" fillId="0" borderId="0" xfId="2" applyNumberFormat="1" applyFont="1">
      <alignment wrapText="1"/>
    </xf>
    <xf numFmtId="3" fontId="7" fillId="2" borderId="0" xfId="2" applyNumberFormat="1" applyFont="1" applyFill="1" applyAlignment="1">
      <alignment horizontal="right" readingOrder="2"/>
    </xf>
    <xf numFmtId="3" fontId="4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center"/>
    </xf>
    <xf numFmtId="0" fontId="23" fillId="6" borderId="34" xfId="3" applyFont="1" applyFill="1" applyBorder="1" applyAlignment="1" applyProtection="1">
      <alignment horizontal="center" vertical="center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right" vertical="center"/>
    </xf>
    <xf numFmtId="3" fontId="9" fillId="3" borderId="1" xfId="2" applyNumberFormat="1" applyFont="1" applyFill="1" applyBorder="1" applyAlignment="1">
      <alignment horizontal="right" readingOrder="2"/>
    </xf>
    <xf numFmtId="3" fontId="9" fillId="3" borderId="2" xfId="2" applyNumberFormat="1" applyFont="1" applyFill="1" applyBorder="1" applyAlignment="1">
      <alignment horizontal="right" readingOrder="2"/>
    </xf>
    <xf numFmtId="3" fontId="9" fillId="3" borderId="3" xfId="2" applyNumberFormat="1" applyFont="1" applyFill="1" applyBorder="1" applyAlignment="1">
      <alignment horizontal="right" readingOrder="2"/>
    </xf>
    <xf numFmtId="3" fontId="9" fillId="3" borderId="5" xfId="2" applyNumberFormat="1" applyFont="1" applyFill="1" applyBorder="1" applyAlignment="1">
      <alignment horizontal="right" readingOrder="2"/>
    </xf>
    <xf numFmtId="3" fontId="9" fillId="3" borderId="0" xfId="2" applyNumberFormat="1" applyFont="1" applyFill="1" applyAlignment="1">
      <alignment horizontal="right" readingOrder="2"/>
    </xf>
    <xf numFmtId="3" fontId="9" fillId="3" borderId="6" xfId="2" applyNumberFormat="1" applyFont="1" applyFill="1" applyBorder="1" applyAlignment="1">
      <alignment horizontal="right" readingOrder="2"/>
    </xf>
    <xf numFmtId="3" fontId="9" fillId="3" borderId="9" xfId="2" applyNumberFormat="1" applyFont="1" applyFill="1" applyBorder="1" applyAlignment="1">
      <alignment horizontal="right" readingOrder="2"/>
    </xf>
    <xf numFmtId="3" fontId="9" fillId="3" borderId="10" xfId="2" applyNumberFormat="1" applyFont="1" applyFill="1" applyBorder="1" applyAlignment="1">
      <alignment horizontal="right" readingOrder="2"/>
    </xf>
    <xf numFmtId="3" fontId="24" fillId="3" borderId="10" xfId="2" applyNumberFormat="1" applyFont="1" applyFill="1" applyBorder="1" applyAlignment="1">
      <alignment horizontal="right" readingOrder="2"/>
    </xf>
    <xf numFmtId="3" fontId="10" fillId="4" borderId="11" xfId="2" applyNumberFormat="1" applyFont="1" applyFill="1" applyBorder="1" applyAlignment="1">
      <alignment horizontal="center" vertical="center" wrapText="1"/>
    </xf>
    <xf numFmtId="3" fontId="9" fillId="3" borderId="12" xfId="2" applyNumberFormat="1" applyFont="1" applyFill="1" applyBorder="1" applyAlignment="1">
      <alignment horizontal="right" readingOrder="2"/>
    </xf>
    <xf numFmtId="3" fontId="9" fillId="3" borderId="13" xfId="2" applyNumberFormat="1" applyFont="1" applyFill="1" applyBorder="1" applyAlignment="1">
      <alignment horizontal="right" readingOrder="2"/>
    </xf>
    <xf numFmtId="49" fontId="9" fillId="3" borderId="13" xfId="2" applyNumberFormat="1" applyFont="1" applyFill="1" applyBorder="1" applyAlignment="1">
      <alignment horizontal="right" readingOrder="2"/>
    </xf>
    <xf numFmtId="3" fontId="9" fillId="3" borderId="14" xfId="2" applyNumberFormat="1" applyFont="1" applyFill="1" applyBorder="1" applyAlignment="1">
      <alignment horizontal="right" readingOrder="2"/>
    </xf>
    <xf numFmtId="3" fontId="9" fillId="3" borderId="15" xfId="2" applyNumberFormat="1" applyFont="1" applyFill="1" applyBorder="1" applyAlignment="1">
      <alignment horizontal="right" readingOrder="2"/>
    </xf>
    <xf numFmtId="3" fontId="11" fillId="3" borderId="16" xfId="2" applyNumberFormat="1" applyFont="1" applyFill="1" applyBorder="1" applyAlignment="1">
      <alignment horizontal="right" readingOrder="2"/>
    </xf>
    <xf numFmtId="49" fontId="11" fillId="3" borderId="16" xfId="2" applyNumberFormat="1" applyFont="1" applyFill="1" applyBorder="1" applyAlignment="1">
      <alignment horizontal="right" readingOrder="2"/>
    </xf>
    <xf numFmtId="3" fontId="3" fillId="4" borderId="17" xfId="2" applyNumberFormat="1" applyFont="1" applyFill="1" applyBorder="1">
      <alignment wrapText="1"/>
    </xf>
    <xf numFmtId="3" fontId="3" fillId="4" borderId="4" xfId="2" applyNumberFormat="1" applyFont="1" applyFill="1" applyBorder="1">
      <alignment wrapText="1"/>
    </xf>
    <xf numFmtId="3" fontId="3" fillId="4" borderId="18" xfId="2" applyNumberFormat="1" applyFont="1" applyFill="1" applyBorder="1">
      <alignment wrapText="1"/>
    </xf>
    <xf numFmtId="3" fontId="3" fillId="4" borderId="7" xfId="2" applyNumberFormat="1" applyFont="1" applyFill="1" applyBorder="1">
      <alignment wrapText="1"/>
    </xf>
    <xf numFmtId="3" fontId="11" fillId="3" borderId="16" xfId="2" applyNumberFormat="1" applyFont="1" applyFill="1" applyBorder="1" applyAlignment="1">
      <alignment horizontal="right"/>
    </xf>
    <xf numFmtId="3" fontId="12" fillId="3" borderId="16" xfId="2" applyNumberFormat="1" applyFont="1" applyFill="1" applyBorder="1" applyAlignment="1">
      <alignment horizontal="right" readingOrder="2"/>
    </xf>
    <xf numFmtId="49" fontId="13" fillId="3" borderId="16" xfId="2" applyNumberFormat="1" applyFont="1" applyFill="1" applyBorder="1" applyAlignment="1">
      <alignment horizontal="right" readingOrder="2"/>
    </xf>
    <xf numFmtId="3" fontId="13" fillId="3" borderId="16" xfId="2" applyNumberFormat="1" applyFont="1" applyFill="1" applyBorder="1" applyAlignment="1">
      <alignment horizontal="right" readingOrder="2"/>
    </xf>
    <xf numFmtId="3" fontId="9" fillId="3" borderId="16" xfId="2" applyNumberFormat="1" applyFont="1" applyFill="1" applyBorder="1" applyAlignment="1">
      <alignment horizontal="right" readingOrder="2"/>
    </xf>
    <xf numFmtId="3" fontId="14" fillId="3" borderId="16" xfId="2" applyNumberFormat="1" applyFont="1" applyFill="1" applyBorder="1" applyAlignment="1">
      <alignment horizontal="right"/>
    </xf>
    <xf numFmtId="3" fontId="14" fillId="3" borderId="16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Protection="1">
      <alignment wrapText="1"/>
      <protection locked="0"/>
    </xf>
    <xf numFmtId="3" fontId="5" fillId="3" borderId="7" xfId="2" applyNumberFormat="1" applyFont="1" applyFill="1" applyBorder="1">
      <alignment wrapText="1"/>
    </xf>
    <xf numFmtId="3" fontId="9" fillId="0" borderId="15" xfId="2" applyNumberFormat="1" applyFont="1" applyBorder="1" applyAlignment="1">
      <alignment horizontal="right" readingOrder="2"/>
    </xf>
    <xf numFmtId="49" fontId="14" fillId="0" borderId="16" xfId="2" applyNumberFormat="1" applyFont="1" applyBorder="1" applyAlignment="1">
      <alignment horizontal="right" readingOrder="2"/>
    </xf>
    <xf numFmtId="49" fontId="14" fillId="0" borderId="19" xfId="2" applyNumberFormat="1" applyFont="1" applyBorder="1" applyAlignment="1">
      <alignment horizontal="right" readingOrder="2"/>
    </xf>
    <xf numFmtId="3" fontId="14" fillId="0" borderId="18" xfId="2" applyNumberFormat="1" applyFont="1" applyBorder="1" applyAlignment="1">
      <alignment vertical="top" readingOrder="2"/>
    </xf>
    <xf numFmtId="3" fontId="14" fillId="0" borderId="7" xfId="2" applyNumberFormat="1" applyFont="1" applyBorder="1" applyAlignment="1">
      <alignment vertical="top" readingOrder="2"/>
    </xf>
    <xf numFmtId="3" fontId="12" fillId="3" borderId="19" xfId="2" applyNumberFormat="1" applyFont="1" applyFill="1" applyBorder="1" applyAlignment="1">
      <alignment horizontal="right" readingOrder="2"/>
    </xf>
    <xf numFmtId="49" fontId="1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>
      <alignment wrapText="1"/>
    </xf>
    <xf numFmtId="49" fontId="9" fillId="3" borderId="16" xfId="2" applyNumberFormat="1" applyFont="1" applyFill="1" applyBorder="1" applyAlignment="1">
      <alignment horizontal="right" readingOrder="2"/>
    </xf>
    <xf numFmtId="3" fontId="3" fillId="3" borderId="16" xfId="2" applyNumberFormat="1" applyFont="1" applyFill="1" applyBorder="1" applyAlignment="1">
      <alignment horizontal="right" readingOrder="2"/>
    </xf>
    <xf numFmtId="49" fontId="14" fillId="3" borderId="16" xfId="2" applyNumberFormat="1" applyFont="1" applyFill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 readingOrder="1"/>
    </xf>
    <xf numFmtId="3" fontId="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 applyProtection="1">
      <alignment wrapText="1"/>
      <protection locked="0"/>
    </xf>
    <xf numFmtId="3" fontId="15" fillId="3" borderId="16" xfId="2" applyNumberFormat="1" applyFont="1" applyFill="1" applyBorder="1" applyAlignment="1">
      <alignment horizontal="right" readingOrder="2"/>
    </xf>
    <xf numFmtId="3" fontId="16" fillId="3" borderId="16" xfId="2" applyNumberFormat="1" applyFont="1" applyFill="1" applyBorder="1" applyAlignment="1">
      <alignment horizontal="right"/>
    </xf>
    <xf numFmtId="49" fontId="17" fillId="3" borderId="16" xfId="2" applyNumberFormat="1" applyFont="1" applyFill="1" applyBorder="1" applyAlignment="1">
      <alignment horizontal="right" readingOrder="2"/>
    </xf>
    <xf numFmtId="3" fontId="5" fillId="4" borderId="18" xfId="2" applyNumberFormat="1" applyFont="1" applyFill="1" applyBorder="1">
      <alignment wrapText="1"/>
    </xf>
    <xf numFmtId="49" fontId="5" fillId="3" borderId="16" xfId="2" applyNumberFormat="1" applyFont="1" applyFill="1" applyBorder="1" applyAlignment="1">
      <alignment horizontal="right" readingOrder="2"/>
    </xf>
    <xf numFmtId="3" fontId="18" fillId="3" borderId="16" xfId="2" applyNumberFormat="1" applyFont="1" applyFill="1" applyBorder="1" applyAlignment="1">
      <alignment horizontal="right" readingOrder="2"/>
    </xf>
    <xf numFmtId="3" fontId="11" fillId="0" borderId="16" xfId="2" applyNumberFormat="1" applyFont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/>
    </xf>
    <xf numFmtId="3" fontId="14" fillId="0" borderId="16" xfId="2" applyNumberFormat="1" applyFont="1" applyBorder="1" applyAlignment="1">
      <alignment horizontal="right" readingOrder="2"/>
    </xf>
    <xf numFmtId="3" fontId="5" fillId="0" borderId="7" xfId="2" applyNumberFormat="1" applyFont="1" applyBorder="1" applyProtection="1">
      <alignment wrapText="1"/>
      <protection locked="0"/>
    </xf>
    <xf numFmtId="3" fontId="3" fillId="4" borderId="12" xfId="2" applyNumberFormat="1" applyFont="1" applyFill="1" applyBorder="1">
      <alignment wrapText="1"/>
    </xf>
    <xf numFmtId="3" fontId="3" fillId="4" borderId="13" xfId="2" applyNumberFormat="1" applyFont="1" applyFill="1" applyBorder="1">
      <alignment wrapText="1"/>
    </xf>
    <xf numFmtId="3" fontId="3" fillId="4" borderId="7" xfId="2" quotePrefix="1" applyNumberFormat="1" applyFont="1" applyFill="1" applyBorder="1">
      <alignment wrapText="1"/>
    </xf>
    <xf numFmtId="3" fontId="14" fillId="3" borderId="16" xfId="2" applyNumberFormat="1" applyFont="1" applyFill="1" applyBorder="1" applyAlignment="1">
      <alignment horizontal="right" readingOrder="1"/>
    </xf>
    <xf numFmtId="2" fontId="14" fillId="3" borderId="16" xfId="2" applyNumberFormat="1" applyFont="1" applyFill="1" applyBorder="1" applyAlignment="1">
      <alignment horizontal="right" readingOrder="2"/>
    </xf>
    <xf numFmtId="2" fontId="14" fillId="0" borderId="16" xfId="2" applyNumberFormat="1" applyFont="1" applyBorder="1" applyAlignment="1">
      <alignment horizontal="right" readingOrder="2"/>
    </xf>
    <xf numFmtId="2" fontId="11" fillId="3" borderId="16" xfId="2" applyNumberFormat="1" applyFont="1" applyFill="1" applyBorder="1" applyAlignment="1">
      <alignment readingOrder="2"/>
    </xf>
    <xf numFmtId="2" fontId="9" fillId="3" borderId="16" xfId="2" applyNumberFormat="1" applyFont="1" applyFill="1" applyBorder="1" applyAlignment="1">
      <alignment horizontal="right" readingOrder="2"/>
    </xf>
    <xf numFmtId="3" fontId="19" fillId="3" borderId="16" xfId="2" applyNumberFormat="1" applyFont="1" applyFill="1" applyBorder="1" applyAlignment="1">
      <alignment horizontal="right" readingOrder="2"/>
    </xf>
    <xf numFmtId="3" fontId="20" fillId="3" borderId="16" xfId="2" applyNumberFormat="1" applyFont="1" applyFill="1" applyBorder="1" applyAlignment="1">
      <alignment horizontal="right" readingOrder="2"/>
    </xf>
    <xf numFmtId="2" fontId="10" fillId="3" borderId="16" xfId="2" applyNumberFormat="1" applyFont="1" applyFill="1" applyBorder="1" applyAlignment="1">
      <alignment horizontal="right" readingOrder="2"/>
    </xf>
    <xf numFmtId="3" fontId="20" fillId="0" borderId="16" xfId="2" applyNumberFormat="1" applyFont="1" applyBorder="1" applyAlignment="1">
      <alignment horizontal="right" readingOrder="2"/>
    </xf>
    <xf numFmtId="3" fontId="5" fillId="0" borderId="16" xfId="2" applyNumberFormat="1" applyFont="1" applyBorder="1" applyAlignment="1">
      <alignment horizontal="right" readingOrder="2"/>
    </xf>
    <xf numFmtId="3" fontId="5" fillId="0" borderId="18" xfId="2" applyNumberFormat="1" applyFont="1" applyBorder="1" applyProtection="1">
      <alignment wrapText="1"/>
      <protection locked="0"/>
    </xf>
    <xf numFmtId="2" fontId="21" fillId="3" borderId="16" xfId="2" applyNumberFormat="1" applyFont="1" applyFill="1" applyBorder="1" applyAlignment="1">
      <alignment horizontal="right" readingOrder="2"/>
    </xf>
    <xf numFmtId="49" fontId="20" fillId="0" borderId="16" xfId="2" applyNumberFormat="1" applyFont="1" applyBorder="1" applyAlignment="1">
      <alignment horizontal="right" readingOrder="2"/>
    </xf>
    <xf numFmtId="3" fontId="9" fillId="3" borderId="20" xfId="2" applyNumberFormat="1" applyFont="1" applyFill="1" applyBorder="1" applyAlignment="1">
      <alignment horizontal="right" readingOrder="2"/>
    </xf>
    <xf numFmtId="3" fontId="14" fillId="3" borderId="21" xfId="2" applyNumberFormat="1" applyFont="1" applyFill="1" applyBorder="1" applyAlignment="1">
      <alignment horizontal="right" readingOrder="2"/>
    </xf>
    <xf numFmtId="49" fontId="14" fillId="3" borderId="21" xfId="2" applyNumberFormat="1" applyFont="1" applyFill="1" applyBorder="1" applyAlignment="1">
      <alignment horizontal="right" readingOrder="2"/>
    </xf>
    <xf numFmtId="2" fontId="14" fillId="3" borderId="21" xfId="2" applyNumberFormat="1" applyFont="1" applyFill="1" applyBorder="1" applyAlignment="1">
      <alignment horizontal="right" readingOrder="2"/>
    </xf>
    <xf numFmtId="3" fontId="14" fillId="3" borderId="22" xfId="2" applyNumberFormat="1" applyFont="1" applyFill="1" applyBorder="1" applyAlignment="1">
      <alignment horizontal="right" readingOrder="2"/>
    </xf>
    <xf numFmtId="3" fontId="14" fillId="3" borderId="23" xfId="2" applyNumberFormat="1" applyFont="1" applyFill="1" applyBorder="1" applyAlignment="1">
      <alignment vertical="top" readingOrder="2"/>
    </xf>
    <xf numFmtId="3" fontId="5" fillId="3" borderId="24" xfId="2" applyNumberFormat="1" applyFont="1" applyFill="1" applyBorder="1">
      <alignment wrapText="1"/>
    </xf>
    <xf numFmtId="3" fontId="3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3" fillId="4" borderId="25" xfId="2" applyNumberFormat="1" applyFont="1" applyFill="1" applyBorder="1" applyAlignment="1">
      <alignment horizontal="right"/>
    </xf>
    <xf numFmtId="3" fontId="5" fillId="4" borderId="26" xfId="2" applyNumberFormat="1" applyFont="1" applyFill="1" applyBorder="1" applyAlignment="1">
      <alignment horizontal="right"/>
    </xf>
    <xf numFmtId="0" fontId="27" fillId="4" borderId="25" xfId="2" applyFont="1" applyFill="1" applyBorder="1" applyAlignment="1">
      <alignment horizontal="right" readingOrder="2"/>
    </xf>
    <xf numFmtId="3" fontId="5" fillId="4" borderId="27" xfId="2" applyNumberFormat="1" applyFont="1" applyFill="1" applyBorder="1" applyAlignment="1">
      <alignment horizontal="right"/>
    </xf>
    <xf numFmtId="3" fontId="5" fillId="4" borderId="28" xfId="2" applyNumberFormat="1" applyFont="1" applyFill="1" applyBorder="1" applyAlignment="1">
      <alignment horizontal="right"/>
    </xf>
    <xf numFmtId="3" fontId="3" fillId="4" borderId="4" xfId="2" applyNumberFormat="1" applyFont="1" applyFill="1" applyBorder="1" applyAlignment="1">
      <alignment horizontal="right" wrapText="1"/>
    </xf>
    <xf numFmtId="3" fontId="3" fillId="4" borderId="12" xfId="2" applyNumberFormat="1" applyFont="1" applyFill="1" applyBorder="1" applyAlignment="1">
      <alignment horizontal="right"/>
    </xf>
    <xf numFmtId="3" fontId="5" fillId="4" borderId="29" xfId="2" applyNumberFormat="1" applyFont="1" applyFill="1" applyBorder="1" applyAlignment="1">
      <alignment horizontal="right" readingOrder="2"/>
    </xf>
    <xf numFmtId="3" fontId="5" fillId="4" borderId="12" xfId="2" applyNumberFormat="1" applyFont="1" applyFill="1" applyBorder="1" applyAlignment="1">
      <alignment horizontal="right" readingOrder="2"/>
    </xf>
    <xf numFmtId="3" fontId="5" fillId="4" borderId="13" xfId="2" applyNumberFormat="1" applyFont="1" applyFill="1" applyBorder="1" applyAlignment="1">
      <alignment horizontal="right" readingOrder="2"/>
    </xf>
    <xf numFmtId="3" fontId="5" fillId="4" borderId="14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Alignment="1">
      <alignment horizontal="right" readingOrder="2"/>
    </xf>
    <xf numFmtId="3" fontId="3" fillId="4" borderId="30" xfId="2" applyNumberFormat="1" applyFont="1" applyFill="1" applyBorder="1" applyAlignment="1">
      <alignment horizontal="right"/>
    </xf>
    <xf numFmtId="49" fontId="5" fillId="4" borderId="31" xfId="2" applyNumberFormat="1" applyFont="1" applyFill="1" applyBorder="1" applyAlignment="1">
      <alignment horizontal="right"/>
    </xf>
    <xf numFmtId="49" fontId="5" fillId="4" borderId="30" xfId="2" applyNumberFormat="1" applyFont="1" applyFill="1" applyBorder="1" applyAlignment="1">
      <alignment horizontal="right"/>
    </xf>
    <xf numFmtId="49" fontId="5" fillId="4" borderId="32" xfId="2" applyNumberFormat="1" applyFont="1" applyFill="1" applyBorder="1" applyAlignment="1">
      <alignment horizontal="right"/>
    </xf>
    <xf numFmtId="49" fontId="5" fillId="4" borderId="33" xfId="2" applyNumberFormat="1" applyFont="1" applyFill="1" applyBorder="1" applyAlignment="1">
      <alignment horizontal="right"/>
    </xf>
    <xf numFmtId="3" fontId="5" fillId="4" borderId="4" xfId="2" applyNumberFormat="1" applyFont="1" applyFill="1" applyBorder="1" applyAlignment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3" fontId="5" fillId="0" borderId="0" xfId="2" applyNumberFormat="1" applyFont="1" applyAlignment="1">
      <alignment horizontal="right" wrapText="1"/>
    </xf>
    <xf numFmtId="3" fontId="28" fillId="4" borderId="8" xfId="2" applyNumberFormat="1" applyFont="1" applyFill="1" applyBorder="1" applyAlignment="1">
      <alignment horizontal="center" vertical="center" wrapText="1"/>
    </xf>
    <xf numFmtId="3" fontId="10" fillId="4" borderId="8" xfId="2" applyNumberFormat="1" applyFont="1" applyFill="1" applyBorder="1" applyAlignment="1">
      <alignment horizontal="center" vertical="center" wrapText="1"/>
    </xf>
    <xf numFmtId="3" fontId="9" fillId="4" borderId="4" xfId="2" applyNumberFormat="1" applyFont="1" applyFill="1" applyBorder="1" applyAlignment="1">
      <alignment horizontal="center" wrapText="1"/>
    </xf>
    <xf numFmtId="3" fontId="25" fillId="4" borderId="8" xfId="2" applyNumberFormat="1" applyFont="1" applyFill="1" applyBorder="1" applyAlignment="1">
      <alignment horizontal="center" vertical="center" wrapText="1"/>
    </xf>
    <xf numFmtId="1" fontId="25" fillId="4" borderId="8" xfId="2" applyNumberFormat="1" applyFont="1" applyFill="1" applyBorder="1" applyAlignment="1">
      <alignment horizontal="center" vertical="center" wrapText="1"/>
    </xf>
    <xf numFmtId="3" fontId="10" fillId="4" borderId="4" xfId="2" applyNumberFormat="1" applyFont="1" applyFill="1" applyBorder="1" applyAlignment="1">
      <alignment vertical="center" wrapText="1"/>
    </xf>
    <xf numFmtId="3" fontId="10" fillId="4" borderId="7" xfId="2" applyNumberFormat="1" applyFont="1" applyFill="1" applyBorder="1" applyAlignment="1">
      <alignment vertical="center" wrapText="1"/>
    </xf>
    <xf numFmtId="3" fontId="10" fillId="4" borderId="8" xfId="2" applyNumberFormat="1" applyFont="1" applyFill="1" applyBorder="1" applyAlignment="1">
      <alignment vertical="center" wrapText="1"/>
    </xf>
  </cellXfs>
  <cellStyles count="4">
    <cellStyle name="Normal" xfId="0" builtinId="0"/>
    <cellStyle name="Normal_11" xfId="2" xr:uid="{00000000-0005-0000-0000-000001000000}"/>
    <cellStyle name="Percent" xfId="1" builtinId="5"/>
    <cellStyle name="היפר-קישור" xfId="3" builtinId="8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2"/>
  <sheetViews>
    <sheetView showGridLines="0" rightToLeft="1" tabSelected="1" zoomScaleNormal="100" workbookViewId="0">
      <selection activeCell="I8" sqref="I8"/>
    </sheetView>
  </sheetViews>
  <sheetFormatPr defaultRowHeight="15" x14ac:dyDescent="0.25"/>
  <cols>
    <col min="1" max="1" width="4.125" style="92" customWidth="1"/>
    <col min="2" max="2" width="2" style="5" customWidth="1"/>
    <col min="3" max="3" width="1.875" style="5" customWidth="1"/>
    <col min="4" max="4" width="2.875" style="5" customWidth="1"/>
    <col min="5" max="6" width="2.5" style="5" customWidth="1"/>
    <col min="7" max="7" width="3.25" style="5" customWidth="1"/>
    <col min="8" max="8" width="2.5" style="5" customWidth="1"/>
    <col min="9" max="9" width="43.875" style="5" customWidth="1"/>
    <col min="10" max="10" width="12.875" style="115" customWidth="1"/>
    <col min="11" max="11" width="10.75" style="115" customWidth="1"/>
    <col min="12" max="12" width="9.125" style="115" customWidth="1"/>
    <col min="13" max="13" width="8.75" style="115" customWidth="1"/>
    <col min="14" max="14" width="12.25" style="115" customWidth="1"/>
    <col min="15" max="15" width="9.375" style="115" customWidth="1"/>
    <col min="16" max="16" width="9.125" style="115" customWidth="1"/>
    <col min="17" max="19" width="9.375" style="115" customWidth="1"/>
    <col min="22" max="22" width="10.5" bestFit="1" customWidth="1"/>
  </cols>
  <sheetData>
    <row r="1" spans="1:22" ht="30.75" thickBot="1" x14ac:dyDescent="0.4">
      <c r="A1" s="3" t="s">
        <v>227</v>
      </c>
      <c r="B1" s="4" t="s">
        <v>228</v>
      </c>
      <c r="G1" s="6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2" ht="21.75" thickTop="1" thickBot="1" x14ac:dyDescent="0.4">
      <c r="A2" s="8"/>
      <c r="B2" s="9" t="s">
        <v>207</v>
      </c>
      <c r="J2" s="10"/>
      <c r="K2" s="10"/>
      <c r="L2" s="11" t="s">
        <v>239</v>
      </c>
      <c r="M2" s="10"/>
      <c r="N2" s="12" t="s">
        <v>214</v>
      </c>
      <c r="O2" s="10"/>
      <c r="P2" s="10"/>
      <c r="Q2" s="10"/>
      <c r="R2" s="10"/>
      <c r="S2" s="10"/>
    </row>
    <row r="3" spans="1:22" ht="17.25" thickTop="1" x14ac:dyDescent="0.3">
      <c r="A3" s="8"/>
      <c r="B3" s="13" t="s">
        <v>229</v>
      </c>
      <c r="J3" s="14"/>
      <c r="K3" s="14" t="s">
        <v>217</v>
      </c>
      <c r="L3" s="14"/>
      <c r="M3" s="14"/>
      <c r="N3" s="14"/>
      <c r="O3" s="14">
        <v>1</v>
      </c>
      <c r="P3" s="14">
        <v>2</v>
      </c>
      <c r="Q3" s="14">
        <v>3</v>
      </c>
      <c r="R3" s="14">
        <v>4</v>
      </c>
      <c r="S3" s="14">
        <v>5</v>
      </c>
    </row>
    <row r="4" spans="1:22" ht="16.5" x14ac:dyDescent="0.2">
      <c r="A4" s="7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2" ht="16.5" x14ac:dyDescent="0.2">
      <c r="A5" s="7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22" ht="14.2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21" t="s">
        <v>0</v>
      </c>
      <c r="K6" s="118" t="s">
        <v>1</v>
      </c>
      <c r="L6" s="118"/>
      <c r="M6" s="118"/>
      <c r="N6" s="118"/>
      <c r="O6" s="118"/>
      <c r="P6" s="118"/>
      <c r="Q6" s="118"/>
      <c r="R6" s="118"/>
      <c r="S6" s="118"/>
    </row>
    <row r="7" spans="1:22" ht="17.25" x14ac:dyDescent="0.25">
      <c r="A7" s="18"/>
      <c r="B7" s="19"/>
      <c r="C7" s="19"/>
      <c r="D7" s="19"/>
      <c r="E7" s="19"/>
      <c r="F7" s="19"/>
      <c r="G7" s="19"/>
      <c r="H7" s="19"/>
      <c r="I7" s="20"/>
      <c r="J7" s="122"/>
      <c r="K7" s="116">
        <v>10</v>
      </c>
      <c r="L7" s="116">
        <v>11</v>
      </c>
      <c r="M7" s="116">
        <v>12</v>
      </c>
      <c r="N7" s="116">
        <v>13</v>
      </c>
      <c r="O7" s="117"/>
      <c r="P7" s="117"/>
      <c r="Q7" s="117"/>
      <c r="R7" s="117"/>
      <c r="S7" s="117"/>
    </row>
    <row r="8" spans="1:22" ht="172.5" x14ac:dyDescent="0.25">
      <c r="A8" s="21"/>
      <c r="B8" s="22"/>
      <c r="C8" s="22"/>
      <c r="D8" s="22"/>
      <c r="E8" s="22"/>
      <c r="F8" s="22"/>
      <c r="G8" s="22"/>
      <c r="H8" s="22"/>
      <c r="I8" s="23" t="s">
        <v>214</v>
      </c>
      <c r="J8" s="122"/>
      <c r="K8" s="24" t="s">
        <v>218</v>
      </c>
      <c r="L8" s="24" t="s">
        <v>219</v>
      </c>
      <c r="M8" s="24" t="s">
        <v>220</v>
      </c>
      <c r="N8" s="24" t="s">
        <v>221</v>
      </c>
      <c r="O8" s="24" t="s">
        <v>222</v>
      </c>
      <c r="P8" s="24" t="s">
        <v>223</v>
      </c>
      <c r="Q8" s="24" t="s">
        <v>224</v>
      </c>
      <c r="R8" s="24" t="s">
        <v>225</v>
      </c>
      <c r="S8" s="24" t="s">
        <v>226</v>
      </c>
    </row>
    <row r="9" spans="1:22" ht="14.25" customHeight="1" x14ac:dyDescent="0.25">
      <c r="A9" s="25" t="s">
        <v>2</v>
      </c>
      <c r="B9" s="26"/>
      <c r="C9" s="26"/>
      <c r="D9" s="26"/>
      <c r="E9" s="26"/>
      <c r="F9" s="27"/>
      <c r="G9" s="26"/>
      <c r="H9" s="26"/>
      <c r="I9" s="28"/>
      <c r="J9" s="123"/>
      <c r="K9" s="119" t="s">
        <v>217</v>
      </c>
      <c r="L9" s="119" t="s">
        <v>217</v>
      </c>
      <c r="M9" s="119" t="s">
        <v>217</v>
      </c>
      <c r="N9" s="119" t="s">
        <v>217</v>
      </c>
      <c r="O9" s="120">
        <v>1</v>
      </c>
      <c r="P9" s="120">
        <v>98</v>
      </c>
      <c r="Q9" s="120">
        <v>108</v>
      </c>
      <c r="R9" s="120">
        <v>12895</v>
      </c>
      <c r="S9" s="120">
        <v>15779</v>
      </c>
    </row>
    <row r="10" spans="1:22" ht="16.5" x14ac:dyDescent="0.3">
      <c r="A10" s="29">
        <v>10</v>
      </c>
      <c r="B10" s="30" t="s">
        <v>3</v>
      </c>
      <c r="C10" s="30" t="s">
        <v>4</v>
      </c>
      <c r="D10" s="30"/>
      <c r="E10" s="30"/>
      <c r="F10" s="31"/>
      <c r="G10" s="30"/>
      <c r="H10" s="30"/>
      <c r="I10" s="30"/>
      <c r="J10" s="32">
        <v>513323.32</v>
      </c>
      <c r="K10" s="33">
        <v>0</v>
      </c>
      <c r="L10" s="33">
        <v>0</v>
      </c>
      <c r="M10" s="33">
        <v>0</v>
      </c>
      <c r="N10" s="33">
        <v>0</v>
      </c>
      <c r="O10" s="33">
        <v>81447.959999999992</v>
      </c>
      <c r="P10" s="33">
        <v>71663.700000000012</v>
      </c>
      <c r="Q10" s="33">
        <v>215340.47999999998</v>
      </c>
      <c r="R10" s="33">
        <v>138346.19</v>
      </c>
      <c r="S10" s="33">
        <v>6524.99</v>
      </c>
    </row>
    <row r="11" spans="1:22" ht="16.5" x14ac:dyDescent="0.3">
      <c r="A11" s="29">
        <f t="shared" ref="A11:A74" si="0">A10+1</f>
        <v>11</v>
      </c>
      <c r="B11" s="30"/>
      <c r="C11" s="30" t="s">
        <v>5</v>
      </c>
      <c r="D11" s="30" t="s">
        <v>6</v>
      </c>
      <c r="E11" s="30"/>
      <c r="F11" s="31"/>
      <c r="G11" s="30"/>
      <c r="H11" s="30"/>
      <c r="I11" s="30"/>
      <c r="J11" s="34">
        <v>23825.34</v>
      </c>
      <c r="K11" s="35">
        <v>0</v>
      </c>
      <c r="L11" s="35">
        <v>0</v>
      </c>
      <c r="M11" s="35">
        <v>0</v>
      </c>
      <c r="N11" s="35">
        <v>0</v>
      </c>
      <c r="O11" s="35">
        <v>951.76</v>
      </c>
      <c r="P11" s="35">
        <v>735.28</v>
      </c>
      <c r="Q11" s="35">
        <v>6605.06</v>
      </c>
      <c r="R11" s="35">
        <v>15464.759999999998</v>
      </c>
      <c r="S11" s="35">
        <v>68.48</v>
      </c>
    </row>
    <row r="12" spans="1:22" ht="16.5" x14ac:dyDescent="0.3">
      <c r="A12" s="29">
        <f t="shared" si="0"/>
        <v>12</v>
      </c>
      <c r="B12" s="30"/>
      <c r="C12" s="30"/>
      <c r="D12" s="36" t="s">
        <v>7</v>
      </c>
      <c r="E12" s="37" t="s">
        <v>8</v>
      </c>
      <c r="F12" s="38"/>
      <c r="G12" s="39"/>
      <c r="H12" s="39"/>
      <c r="I12" s="30"/>
      <c r="J12" s="34">
        <v>23825.34</v>
      </c>
      <c r="K12" s="35">
        <v>0</v>
      </c>
      <c r="L12" s="35">
        <v>0</v>
      </c>
      <c r="M12" s="35">
        <v>0</v>
      </c>
      <c r="N12" s="35">
        <v>0</v>
      </c>
      <c r="O12" s="35">
        <v>951.76</v>
      </c>
      <c r="P12" s="35">
        <v>735.28</v>
      </c>
      <c r="Q12" s="35">
        <v>6605.06</v>
      </c>
      <c r="R12" s="35">
        <v>15464.759999999998</v>
      </c>
      <c r="S12" s="35">
        <v>68.48</v>
      </c>
    </row>
    <row r="13" spans="1:22" x14ac:dyDescent="0.25">
      <c r="A13" s="29">
        <f t="shared" si="0"/>
        <v>13</v>
      </c>
      <c r="B13" s="40"/>
      <c r="C13" s="40"/>
      <c r="D13" s="41"/>
      <c r="E13" s="41" t="s">
        <v>9</v>
      </c>
      <c r="F13" s="42" t="s">
        <v>10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  <c r="S13" s="43"/>
    </row>
    <row r="14" spans="1:22" x14ac:dyDescent="0.25">
      <c r="A14" s="29">
        <f t="shared" si="0"/>
        <v>14</v>
      </c>
      <c r="B14" s="40"/>
      <c r="C14" s="40"/>
      <c r="D14" s="41"/>
      <c r="E14" s="42" t="s">
        <v>11</v>
      </c>
      <c r="F14" s="42" t="s">
        <v>12</v>
      </c>
      <c r="G14" s="40"/>
      <c r="H14" s="40"/>
      <c r="I14" s="40"/>
      <c r="J14" s="34">
        <v>2569.1899999999996</v>
      </c>
      <c r="K14" s="43"/>
      <c r="L14" s="43"/>
      <c r="M14" s="43"/>
      <c r="N14" s="43"/>
      <c r="O14" s="43">
        <v>212.27</v>
      </c>
      <c r="P14" s="43">
        <v>223.96</v>
      </c>
      <c r="Q14" s="43">
        <v>1845.05</v>
      </c>
      <c r="R14" s="43">
        <v>278.95999999999998</v>
      </c>
      <c r="S14" s="43">
        <v>8.9499999999999993</v>
      </c>
      <c r="V14" s="1"/>
    </row>
    <row r="15" spans="1:22" x14ac:dyDescent="0.25">
      <c r="A15" s="29">
        <f t="shared" si="0"/>
        <v>15</v>
      </c>
      <c r="B15" s="40"/>
      <c r="C15" s="40"/>
      <c r="D15" s="41"/>
      <c r="E15" s="42" t="s">
        <v>13</v>
      </c>
      <c r="F15" s="42" t="s">
        <v>14</v>
      </c>
      <c r="G15" s="40"/>
      <c r="H15" s="40"/>
      <c r="I15" s="40"/>
      <c r="J15" s="34">
        <v>21256.149999999998</v>
      </c>
      <c r="K15" s="43"/>
      <c r="L15" s="43"/>
      <c r="M15" s="43"/>
      <c r="N15" s="43"/>
      <c r="O15" s="43">
        <v>739.49</v>
      </c>
      <c r="P15" s="43">
        <v>511.32</v>
      </c>
      <c r="Q15" s="43">
        <v>4760.01</v>
      </c>
      <c r="R15" s="43">
        <v>15185.8</v>
      </c>
      <c r="S15" s="43">
        <v>59.53</v>
      </c>
    </row>
    <row r="16" spans="1:22" x14ac:dyDescent="0.25">
      <c r="A16" s="29">
        <f t="shared" si="0"/>
        <v>16</v>
      </c>
      <c r="B16" s="40"/>
      <c r="C16" s="40"/>
      <c r="D16" s="41"/>
      <c r="E16" s="41" t="s">
        <v>15</v>
      </c>
      <c r="F16" s="42" t="s">
        <v>16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  <c r="S16" s="43"/>
    </row>
    <row r="17" spans="1:19" x14ac:dyDescent="0.25">
      <c r="A17" s="29">
        <f t="shared" si="0"/>
        <v>17</v>
      </c>
      <c r="B17" s="40"/>
      <c r="C17" s="40"/>
      <c r="D17" s="41"/>
      <c r="E17" s="42" t="s">
        <v>17</v>
      </c>
      <c r="F17" s="42" t="s">
        <v>18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  <c r="S17" s="43"/>
    </row>
    <row r="18" spans="1:19" x14ac:dyDescent="0.25">
      <c r="A18" s="29">
        <f t="shared" si="0"/>
        <v>18</v>
      </c>
      <c r="B18" s="40"/>
      <c r="C18" s="40"/>
      <c r="D18" s="41"/>
      <c r="E18" s="42" t="s">
        <v>19</v>
      </c>
      <c r="F18" s="42" t="s">
        <v>20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  <c r="S18" s="43"/>
    </row>
    <row r="19" spans="1:19" x14ac:dyDescent="0.25">
      <c r="A19" s="29">
        <f t="shared" si="0"/>
        <v>19</v>
      </c>
      <c r="B19" s="40"/>
      <c r="C19" s="40"/>
      <c r="D19" s="41"/>
      <c r="E19" s="41" t="s">
        <v>21</v>
      </c>
      <c r="F19" s="42" t="s">
        <v>22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16.5" x14ac:dyDescent="0.3">
      <c r="A20" s="29">
        <f t="shared" si="0"/>
        <v>20</v>
      </c>
      <c r="B20" s="40"/>
      <c r="C20" s="40"/>
      <c r="D20" s="36" t="s">
        <v>23</v>
      </c>
      <c r="E20" s="37" t="s">
        <v>24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</row>
    <row r="21" spans="1:19" ht="16.5" x14ac:dyDescent="0.3">
      <c r="A21" s="29">
        <f t="shared" si="0"/>
        <v>21</v>
      </c>
      <c r="B21" s="40"/>
      <c r="C21" s="40"/>
      <c r="D21" s="36"/>
      <c r="E21" s="41" t="s">
        <v>9</v>
      </c>
      <c r="F21" s="42" t="s">
        <v>25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  <c r="S21" s="43"/>
    </row>
    <row r="22" spans="1:19" x14ac:dyDescent="0.25">
      <c r="A22" s="29">
        <f t="shared" si="0"/>
        <v>22</v>
      </c>
      <c r="B22" s="40"/>
      <c r="C22" s="40"/>
      <c r="D22" s="41"/>
      <c r="E22" s="42" t="s">
        <v>11</v>
      </c>
      <c r="F22" s="42" t="s">
        <v>22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  <c r="S22" s="43"/>
    </row>
    <row r="23" spans="1:19" x14ac:dyDescent="0.25">
      <c r="A23" s="45">
        <f t="shared" si="0"/>
        <v>23</v>
      </c>
      <c r="B23" s="46"/>
      <c r="C23" s="46"/>
      <c r="D23" s="46"/>
      <c r="E23" s="46"/>
      <c r="F23" s="46"/>
      <c r="G23" s="46"/>
      <c r="H23" s="46"/>
      <c r="I23" s="47"/>
      <c r="J23" s="48"/>
      <c r="K23" s="49"/>
      <c r="L23" s="49"/>
      <c r="M23" s="49"/>
      <c r="N23" s="49"/>
      <c r="O23" s="49"/>
      <c r="P23" s="49"/>
      <c r="Q23" s="49"/>
      <c r="R23" s="49"/>
      <c r="S23" s="49"/>
    </row>
    <row r="24" spans="1:19" ht="16.5" x14ac:dyDescent="0.3">
      <c r="A24" s="29">
        <f t="shared" si="0"/>
        <v>24</v>
      </c>
      <c r="B24" s="42"/>
      <c r="C24" s="30" t="s">
        <v>26</v>
      </c>
      <c r="D24" s="50" t="s">
        <v>27</v>
      </c>
      <c r="E24" s="39"/>
      <c r="F24" s="38"/>
      <c r="G24" s="39"/>
      <c r="H24" s="39"/>
      <c r="I24" s="39"/>
      <c r="J24" s="34">
        <v>483629.37</v>
      </c>
      <c r="K24" s="35">
        <v>0</v>
      </c>
      <c r="L24" s="35">
        <v>0</v>
      </c>
      <c r="M24" s="35">
        <v>0</v>
      </c>
      <c r="N24" s="35">
        <v>0</v>
      </c>
      <c r="O24" s="35">
        <v>80058.44</v>
      </c>
      <c r="P24" s="35">
        <v>69361.680000000008</v>
      </c>
      <c r="Q24" s="35">
        <v>204871.31</v>
      </c>
      <c r="R24" s="35">
        <v>122881.43000000001</v>
      </c>
      <c r="S24" s="35">
        <v>6456.51</v>
      </c>
    </row>
    <row r="25" spans="1:19" ht="16.5" x14ac:dyDescent="0.3">
      <c r="A25" s="29">
        <f t="shared" si="0"/>
        <v>25</v>
      </c>
      <c r="B25" s="42"/>
      <c r="C25" s="39"/>
      <c r="D25" s="36" t="s">
        <v>7</v>
      </c>
      <c r="E25" s="37" t="s">
        <v>28</v>
      </c>
      <c r="F25" s="38"/>
      <c r="G25" s="39"/>
      <c r="H25" s="39"/>
      <c r="I25" s="39"/>
      <c r="J25" s="34">
        <v>126582.37000000001</v>
      </c>
      <c r="K25" s="35">
        <v>0</v>
      </c>
      <c r="L25" s="35">
        <v>0</v>
      </c>
      <c r="M25" s="35">
        <v>0</v>
      </c>
      <c r="N25" s="35">
        <v>0</v>
      </c>
      <c r="O25" s="35">
        <v>62256.18</v>
      </c>
      <c r="P25" s="35">
        <v>27766.33</v>
      </c>
      <c r="Q25" s="35">
        <v>31310.690000000002</v>
      </c>
      <c r="R25" s="35">
        <v>5249.17</v>
      </c>
      <c r="S25" s="35">
        <v>0</v>
      </c>
    </row>
    <row r="26" spans="1:19" x14ac:dyDescent="0.25">
      <c r="A26" s="29">
        <f t="shared" si="0"/>
        <v>26</v>
      </c>
      <c r="B26" s="42"/>
      <c r="C26" s="42"/>
      <c r="D26" s="42"/>
      <c r="E26" s="40" t="s">
        <v>9</v>
      </c>
      <c r="F26" s="51" t="s">
        <v>8</v>
      </c>
      <c r="G26" s="42"/>
      <c r="H26" s="42"/>
      <c r="I26" s="42"/>
      <c r="J26" s="34">
        <v>126582.37000000001</v>
      </c>
      <c r="K26" s="52">
        <v>0</v>
      </c>
      <c r="L26" s="52">
        <v>0</v>
      </c>
      <c r="M26" s="52">
        <v>0</v>
      </c>
      <c r="N26" s="52">
        <v>0</v>
      </c>
      <c r="O26" s="52">
        <v>62256.18</v>
      </c>
      <c r="P26" s="52">
        <v>27766.33</v>
      </c>
      <c r="Q26" s="52">
        <v>31310.690000000002</v>
      </c>
      <c r="R26" s="52">
        <v>5249.17</v>
      </c>
      <c r="S26" s="52">
        <v>0</v>
      </c>
    </row>
    <row r="27" spans="1:19" x14ac:dyDescent="0.25">
      <c r="A27" s="29">
        <f t="shared" si="0"/>
        <v>27</v>
      </c>
      <c r="B27" s="40"/>
      <c r="C27" s="40"/>
      <c r="D27" s="40"/>
      <c r="E27" s="40"/>
      <c r="F27" s="53" t="s">
        <v>29</v>
      </c>
      <c r="G27" s="54" t="s">
        <v>30</v>
      </c>
      <c r="H27" s="54"/>
      <c r="I27" s="54"/>
      <c r="J27" s="34">
        <v>126582.37000000001</v>
      </c>
      <c r="K27" s="52">
        <v>0</v>
      </c>
      <c r="L27" s="52">
        <v>0</v>
      </c>
      <c r="M27" s="52">
        <v>0</v>
      </c>
      <c r="N27" s="52">
        <v>0</v>
      </c>
      <c r="O27" s="52">
        <v>62256.18</v>
      </c>
      <c r="P27" s="52">
        <v>27766.33</v>
      </c>
      <c r="Q27" s="52">
        <v>31310.690000000002</v>
      </c>
      <c r="R27" s="52">
        <v>5249.17</v>
      </c>
      <c r="S27" s="52">
        <v>0</v>
      </c>
    </row>
    <row r="28" spans="1:19" x14ac:dyDescent="0.25">
      <c r="A28" s="29">
        <f t="shared" si="0"/>
        <v>28</v>
      </c>
      <c r="B28" s="42"/>
      <c r="C28" s="42"/>
      <c r="D28" s="42"/>
      <c r="E28" s="42"/>
      <c r="F28" s="55"/>
      <c r="G28" s="42" t="s">
        <v>31</v>
      </c>
      <c r="H28" s="56" t="s">
        <v>32</v>
      </c>
      <c r="I28" s="56"/>
      <c r="J28" s="34">
        <v>46585.760000000002</v>
      </c>
      <c r="K28" s="43"/>
      <c r="L28" s="43"/>
      <c r="M28" s="43"/>
      <c r="N28" s="43"/>
      <c r="O28" s="43">
        <v>30593.66</v>
      </c>
      <c r="P28" s="43">
        <v>7784</v>
      </c>
      <c r="Q28" s="43">
        <v>8208.1</v>
      </c>
      <c r="R28" s="43"/>
      <c r="S28" s="43"/>
    </row>
    <row r="29" spans="1:19" x14ac:dyDescent="0.25">
      <c r="A29" s="29">
        <f t="shared" si="0"/>
        <v>29</v>
      </c>
      <c r="B29" s="42"/>
      <c r="C29" s="42"/>
      <c r="D29" s="42"/>
      <c r="E29" s="42"/>
      <c r="F29" s="55"/>
      <c r="G29" s="42" t="s">
        <v>33</v>
      </c>
      <c r="H29" s="42" t="s">
        <v>34</v>
      </c>
      <c r="I29" s="42"/>
      <c r="J29" s="34">
        <v>74933.48</v>
      </c>
      <c r="K29" s="43"/>
      <c r="L29" s="43"/>
      <c r="M29" s="43"/>
      <c r="N29" s="43"/>
      <c r="O29" s="43">
        <v>31662.52</v>
      </c>
      <c r="P29" s="43">
        <v>19982.330000000002</v>
      </c>
      <c r="Q29" s="43">
        <v>23102.59</v>
      </c>
      <c r="R29" s="43">
        <v>186.04</v>
      </c>
      <c r="S29" s="43"/>
    </row>
    <row r="30" spans="1:19" x14ac:dyDescent="0.25">
      <c r="A30" s="29">
        <f t="shared" si="0"/>
        <v>30</v>
      </c>
      <c r="B30" s="42"/>
      <c r="C30" s="42"/>
      <c r="D30" s="42"/>
      <c r="E30" s="42"/>
      <c r="F30" s="55"/>
      <c r="G30" s="42" t="s">
        <v>35</v>
      </c>
      <c r="H30" s="42" t="s">
        <v>36</v>
      </c>
      <c r="I30" s="42"/>
      <c r="J30" s="34">
        <v>0</v>
      </c>
      <c r="K30" s="43"/>
      <c r="L30" s="43"/>
      <c r="M30" s="43"/>
      <c r="N30" s="43"/>
      <c r="O30" s="43"/>
      <c r="P30" s="43"/>
      <c r="Q30" s="43"/>
      <c r="R30" s="43"/>
      <c r="S30" s="43"/>
    </row>
    <row r="31" spans="1:19" x14ac:dyDescent="0.25">
      <c r="A31" s="29">
        <f t="shared" si="0"/>
        <v>31</v>
      </c>
      <c r="B31" s="42"/>
      <c r="C31" s="42"/>
      <c r="D31" s="42"/>
      <c r="E31" s="42"/>
      <c r="F31" s="55"/>
      <c r="G31" s="42" t="s">
        <v>37</v>
      </c>
      <c r="H31" s="42" t="s">
        <v>38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  <c r="S31" s="43"/>
    </row>
    <row r="32" spans="1:19" x14ac:dyDescent="0.25">
      <c r="A32" s="29">
        <f t="shared" si="0"/>
        <v>32</v>
      </c>
      <c r="B32" s="42"/>
      <c r="C32" s="42"/>
      <c r="D32" s="42"/>
      <c r="E32" s="42"/>
      <c r="F32" s="55"/>
      <c r="G32" s="42" t="s">
        <v>39</v>
      </c>
      <c r="H32" s="42" t="s">
        <v>40</v>
      </c>
      <c r="I32" s="42"/>
      <c r="J32" s="34">
        <v>5063.13</v>
      </c>
      <c r="K32" s="43"/>
      <c r="L32" s="43"/>
      <c r="M32" s="43"/>
      <c r="N32" s="43"/>
      <c r="O32" s="43"/>
      <c r="P32" s="43"/>
      <c r="Q32" s="43"/>
      <c r="R32" s="43">
        <v>5063.13</v>
      </c>
      <c r="S32" s="43"/>
    </row>
    <row r="33" spans="1:19" x14ac:dyDescent="0.25">
      <c r="A33" s="29">
        <f t="shared" si="0"/>
        <v>33</v>
      </c>
      <c r="B33" s="42"/>
      <c r="C33" s="42"/>
      <c r="D33" s="42"/>
      <c r="E33" s="42"/>
      <c r="F33" s="53" t="s">
        <v>41</v>
      </c>
      <c r="G33" s="54" t="s">
        <v>42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</row>
    <row r="34" spans="1:19" x14ac:dyDescent="0.25">
      <c r="A34" s="29">
        <f t="shared" si="0"/>
        <v>34</v>
      </c>
      <c r="B34" s="42"/>
      <c r="C34" s="42"/>
      <c r="D34" s="42"/>
      <c r="E34" s="42"/>
      <c r="F34" s="53"/>
      <c r="G34" s="42" t="s">
        <v>31</v>
      </c>
      <c r="H34" s="57" t="s">
        <v>43</v>
      </c>
      <c r="I34" s="42"/>
      <c r="J34" s="34">
        <v>0</v>
      </c>
      <c r="K34" s="58"/>
      <c r="L34" s="58"/>
      <c r="M34" s="58"/>
      <c r="N34" s="58"/>
      <c r="O34" s="58"/>
      <c r="P34" s="58"/>
      <c r="Q34" s="58"/>
      <c r="R34" s="58"/>
      <c r="S34" s="58"/>
    </row>
    <row r="35" spans="1:19" x14ac:dyDescent="0.25">
      <c r="A35" s="29">
        <f t="shared" si="0"/>
        <v>35</v>
      </c>
      <c r="B35" s="42"/>
      <c r="C35" s="42"/>
      <c r="D35" s="42"/>
      <c r="E35" s="42"/>
      <c r="F35" s="53"/>
      <c r="G35" s="42" t="s">
        <v>44</v>
      </c>
      <c r="H35" s="57" t="s">
        <v>45</v>
      </c>
      <c r="I35" s="42"/>
      <c r="J35" s="34">
        <v>0</v>
      </c>
      <c r="K35" s="58"/>
      <c r="L35" s="58"/>
      <c r="M35" s="58"/>
      <c r="N35" s="58"/>
      <c r="O35" s="58"/>
      <c r="P35" s="58"/>
      <c r="Q35" s="58"/>
      <c r="R35" s="58"/>
      <c r="S35" s="58"/>
    </row>
    <row r="36" spans="1:19" x14ac:dyDescent="0.25">
      <c r="A36" s="29">
        <f t="shared" si="0"/>
        <v>36</v>
      </c>
      <c r="B36" s="42"/>
      <c r="C36" s="42"/>
      <c r="D36" s="42"/>
      <c r="E36" s="40" t="s">
        <v>11</v>
      </c>
      <c r="F36" s="53" t="s">
        <v>24</v>
      </c>
      <c r="G36" s="42"/>
      <c r="H36" s="42"/>
      <c r="I36" s="42"/>
      <c r="J36" s="34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</row>
    <row r="37" spans="1:19" x14ac:dyDescent="0.25">
      <c r="A37" s="29">
        <f t="shared" si="0"/>
        <v>37</v>
      </c>
      <c r="B37" s="42"/>
      <c r="C37" s="42"/>
      <c r="D37" s="42"/>
      <c r="E37" s="42"/>
      <c r="F37" s="53" t="s">
        <v>29</v>
      </c>
      <c r="G37" s="54" t="s">
        <v>30</v>
      </c>
      <c r="H37" s="42"/>
      <c r="I37" s="42"/>
      <c r="J37" s="34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</row>
    <row r="38" spans="1:19" x14ac:dyDescent="0.25">
      <c r="A38" s="29">
        <f t="shared" si="0"/>
        <v>38</v>
      </c>
      <c r="B38" s="42"/>
      <c r="C38" s="42"/>
      <c r="D38" s="42"/>
      <c r="E38" s="42"/>
      <c r="F38" s="55"/>
      <c r="G38" s="42" t="s">
        <v>31</v>
      </c>
      <c r="H38" s="57" t="s">
        <v>46</v>
      </c>
      <c r="I38" s="57"/>
      <c r="J38" s="34">
        <v>0</v>
      </c>
      <c r="K38" s="43"/>
      <c r="L38" s="43"/>
      <c r="M38" s="43"/>
      <c r="N38" s="43"/>
      <c r="O38" s="43"/>
      <c r="P38" s="43"/>
      <c r="Q38" s="43"/>
      <c r="R38" s="43"/>
      <c r="S38" s="43"/>
    </row>
    <row r="39" spans="1:19" x14ac:dyDescent="0.25">
      <c r="A39" s="29">
        <f t="shared" si="0"/>
        <v>39</v>
      </c>
      <c r="B39" s="42"/>
      <c r="C39" s="42"/>
      <c r="D39" s="42"/>
      <c r="E39" s="42"/>
      <c r="F39" s="55"/>
      <c r="G39" s="42" t="s">
        <v>44</v>
      </c>
      <c r="H39" s="57" t="s">
        <v>47</v>
      </c>
      <c r="I39" s="57"/>
      <c r="J39" s="34">
        <v>0</v>
      </c>
      <c r="K39" s="43"/>
      <c r="L39" s="43"/>
      <c r="M39" s="43"/>
      <c r="N39" s="43"/>
      <c r="O39" s="43"/>
      <c r="P39" s="43"/>
      <c r="Q39" s="43"/>
      <c r="R39" s="43"/>
      <c r="S39" s="43"/>
    </row>
    <row r="40" spans="1:19" x14ac:dyDescent="0.25">
      <c r="A40" s="29">
        <f t="shared" si="0"/>
        <v>40</v>
      </c>
      <c r="B40" s="42"/>
      <c r="C40" s="42"/>
      <c r="D40" s="42"/>
      <c r="E40" s="42"/>
      <c r="F40" s="53" t="s">
        <v>41</v>
      </c>
      <c r="G40" s="54" t="s">
        <v>42</v>
      </c>
      <c r="H40" s="42"/>
      <c r="I40" s="42"/>
      <c r="J40" s="34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</row>
    <row r="41" spans="1:19" x14ac:dyDescent="0.25">
      <c r="A41" s="29">
        <f t="shared" si="0"/>
        <v>41</v>
      </c>
      <c r="B41" s="42"/>
      <c r="C41" s="42"/>
      <c r="D41" s="42"/>
      <c r="E41" s="42"/>
      <c r="F41" s="55"/>
      <c r="G41" s="42" t="s">
        <v>31</v>
      </c>
      <c r="H41" s="57" t="s">
        <v>46</v>
      </c>
      <c r="I41" s="57"/>
      <c r="J41" s="34">
        <v>0</v>
      </c>
      <c r="K41" s="43"/>
      <c r="L41" s="43"/>
      <c r="M41" s="43"/>
      <c r="N41" s="43"/>
      <c r="O41" s="43"/>
      <c r="P41" s="43"/>
      <c r="Q41" s="43"/>
      <c r="R41" s="43"/>
      <c r="S41" s="43"/>
    </row>
    <row r="42" spans="1:19" x14ac:dyDescent="0.25">
      <c r="A42" s="29">
        <f t="shared" si="0"/>
        <v>42</v>
      </c>
      <c r="B42" s="42"/>
      <c r="C42" s="42"/>
      <c r="D42" s="42"/>
      <c r="E42" s="42"/>
      <c r="F42" s="55"/>
      <c r="G42" s="42" t="s">
        <v>44</v>
      </c>
      <c r="H42" s="57" t="s">
        <v>47</v>
      </c>
      <c r="I42" s="57"/>
      <c r="J42" s="34">
        <v>0</v>
      </c>
      <c r="K42" s="43"/>
      <c r="L42" s="43"/>
      <c r="M42" s="43"/>
      <c r="N42" s="43"/>
      <c r="O42" s="43"/>
      <c r="P42" s="43"/>
      <c r="Q42" s="43"/>
      <c r="R42" s="43"/>
      <c r="S42" s="43"/>
    </row>
    <row r="43" spans="1:19" x14ac:dyDescent="0.25">
      <c r="A43" s="45">
        <f t="shared" si="0"/>
        <v>43</v>
      </c>
      <c r="B43" s="46"/>
      <c r="C43" s="46"/>
      <c r="D43" s="46"/>
      <c r="E43" s="46"/>
      <c r="F43" s="46"/>
      <c r="G43" s="46"/>
      <c r="H43" s="46"/>
      <c r="I43" s="47"/>
      <c r="J43" s="48"/>
      <c r="K43" s="49"/>
      <c r="L43" s="49"/>
      <c r="M43" s="49"/>
      <c r="N43" s="49"/>
      <c r="O43" s="49"/>
      <c r="P43" s="49"/>
      <c r="Q43" s="49"/>
      <c r="R43" s="49"/>
      <c r="S43" s="49"/>
    </row>
    <row r="44" spans="1:19" ht="16.5" x14ac:dyDescent="0.3">
      <c r="A44" s="29">
        <f t="shared" si="0"/>
        <v>44</v>
      </c>
      <c r="B44" s="42"/>
      <c r="C44" s="42"/>
      <c r="D44" s="36" t="s">
        <v>23</v>
      </c>
      <c r="E44" s="37" t="s">
        <v>48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</row>
    <row r="45" spans="1:19" x14ac:dyDescent="0.25">
      <c r="A45" s="29">
        <f t="shared" si="0"/>
        <v>45</v>
      </c>
      <c r="B45" s="42"/>
      <c r="C45" s="42"/>
      <c r="D45" s="42"/>
      <c r="E45" s="40" t="s">
        <v>9</v>
      </c>
      <c r="F45" s="51" t="s">
        <v>8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</row>
    <row r="46" spans="1:19" x14ac:dyDescent="0.25">
      <c r="A46" s="29">
        <f t="shared" si="0"/>
        <v>46</v>
      </c>
      <c r="B46" s="42"/>
      <c r="C46" s="42"/>
      <c r="D46" s="42"/>
      <c r="E46" s="42"/>
      <c r="F46" s="53" t="s">
        <v>29</v>
      </c>
      <c r="G46" s="54" t="s">
        <v>30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</row>
    <row r="47" spans="1:19" x14ac:dyDescent="0.25">
      <c r="A47" s="29">
        <f t="shared" si="0"/>
        <v>47</v>
      </c>
      <c r="B47" s="40"/>
      <c r="C47" s="40"/>
      <c r="D47" s="40"/>
      <c r="E47" s="40"/>
      <c r="F47" s="53"/>
      <c r="G47" s="42" t="s">
        <v>31</v>
      </c>
      <c r="H47" s="57" t="s">
        <v>49</v>
      </c>
      <c r="I47" s="57"/>
      <c r="J47" s="34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</row>
    <row r="48" spans="1:19" x14ac:dyDescent="0.25">
      <c r="A48" s="29">
        <f t="shared" si="0"/>
        <v>48</v>
      </c>
      <c r="B48" s="42"/>
      <c r="C48" s="42"/>
      <c r="D48" s="42"/>
      <c r="E48" s="42"/>
      <c r="F48" s="55"/>
      <c r="G48" s="42"/>
      <c r="H48" s="55" t="s">
        <v>50</v>
      </c>
      <c r="I48" s="55" t="s">
        <v>51</v>
      </c>
      <c r="J48" s="34">
        <v>0</v>
      </c>
      <c r="K48" s="58"/>
      <c r="L48" s="58"/>
      <c r="M48" s="58"/>
      <c r="N48" s="58"/>
      <c r="O48" s="58"/>
      <c r="P48" s="58"/>
      <c r="Q48" s="58"/>
      <c r="R48" s="58"/>
      <c r="S48" s="58"/>
    </row>
    <row r="49" spans="1:19" x14ac:dyDescent="0.25">
      <c r="A49" s="29">
        <f t="shared" si="0"/>
        <v>49</v>
      </c>
      <c r="B49" s="40"/>
      <c r="C49" s="40"/>
      <c r="D49" s="40"/>
      <c r="E49" s="40"/>
      <c r="F49" s="53"/>
      <c r="G49" s="42"/>
      <c r="H49" s="42" t="s">
        <v>52</v>
      </c>
      <c r="I49" s="42" t="s">
        <v>53</v>
      </c>
      <c r="J49" s="34">
        <v>0</v>
      </c>
      <c r="K49" s="58"/>
      <c r="L49" s="58"/>
      <c r="M49" s="58"/>
      <c r="N49" s="58"/>
      <c r="O49" s="58"/>
      <c r="P49" s="58"/>
      <c r="Q49" s="58"/>
      <c r="R49" s="58"/>
      <c r="S49" s="58"/>
    </row>
    <row r="50" spans="1:19" x14ac:dyDescent="0.25">
      <c r="A50" s="29">
        <f t="shared" si="0"/>
        <v>50</v>
      </c>
      <c r="B50" s="40"/>
      <c r="C50" s="40"/>
      <c r="D50" s="40"/>
      <c r="E50" s="40"/>
      <c r="F50" s="53"/>
      <c r="G50" s="42"/>
      <c r="H50" s="42" t="s">
        <v>54</v>
      </c>
      <c r="I50" s="42" t="s">
        <v>55</v>
      </c>
      <c r="J50" s="34">
        <v>0</v>
      </c>
      <c r="K50" s="58"/>
      <c r="L50" s="58"/>
      <c r="M50" s="58"/>
      <c r="N50" s="58"/>
      <c r="O50" s="58"/>
      <c r="P50" s="58"/>
      <c r="Q50" s="58"/>
      <c r="R50" s="58"/>
      <c r="S50" s="58"/>
    </row>
    <row r="51" spans="1:19" x14ac:dyDescent="0.25">
      <c r="A51" s="29">
        <f t="shared" si="0"/>
        <v>51</v>
      </c>
      <c r="B51" s="40"/>
      <c r="C51" s="40"/>
      <c r="D51" s="40"/>
      <c r="E51" s="40"/>
      <c r="F51" s="53"/>
      <c r="G51" s="42" t="s">
        <v>44</v>
      </c>
      <c r="H51" s="42" t="s">
        <v>56</v>
      </c>
      <c r="I51" s="42"/>
      <c r="J51" s="34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</row>
    <row r="52" spans="1:19" x14ac:dyDescent="0.25">
      <c r="A52" s="29">
        <f t="shared" si="0"/>
        <v>52</v>
      </c>
      <c r="B52" s="42"/>
      <c r="C52" s="42"/>
      <c r="D52" s="42"/>
      <c r="E52" s="42"/>
      <c r="F52" s="55"/>
      <c r="G52" s="42"/>
      <c r="H52" s="55" t="s">
        <v>50</v>
      </c>
      <c r="I52" s="55" t="s">
        <v>51</v>
      </c>
      <c r="J52" s="34">
        <v>0</v>
      </c>
      <c r="K52" s="58"/>
      <c r="L52" s="58"/>
      <c r="M52" s="58"/>
      <c r="N52" s="58"/>
      <c r="O52" s="58"/>
      <c r="P52" s="58"/>
      <c r="Q52" s="58"/>
      <c r="R52" s="58"/>
      <c r="S52" s="58"/>
    </row>
    <row r="53" spans="1:19" x14ac:dyDescent="0.25">
      <c r="A53" s="29">
        <f t="shared" si="0"/>
        <v>53</v>
      </c>
      <c r="B53" s="40"/>
      <c r="C53" s="40"/>
      <c r="D53" s="40"/>
      <c r="E53" s="40"/>
      <c r="F53" s="53"/>
      <c r="G53" s="42"/>
      <c r="H53" s="42" t="s">
        <v>52</v>
      </c>
      <c r="I53" s="42" t="s">
        <v>53</v>
      </c>
      <c r="J53" s="34">
        <v>0</v>
      </c>
      <c r="K53" s="58"/>
      <c r="L53" s="58"/>
      <c r="M53" s="58"/>
      <c r="N53" s="58"/>
      <c r="O53" s="58"/>
      <c r="P53" s="58"/>
      <c r="Q53" s="58"/>
      <c r="R53" s="58"/>
      <c r="S53" s="58"/>
    </row>
    <row r="54" spans="1:19" x14ac:dyDescent="0.25">
      <c r="A54" s="29">
        <f t="shared" si="0"/>
        <v>54</v>
      </c>
      <c r="B54" s="40"/>
      <c r="C54" s="40"/>
      <c r="D54" s="40"/>
      <c r="E54" s="40"/>
      <c r="F54" s="53"/>
      <c r="G54" s="42"/>
      <c r="H54" s="42" t="s">
        <v>54</v>
      </c>
      <c r="I54" s="42" t="s">
        <v>55</v>
      </c>
      <c r="J54" s="34">
        <v>0</v>
      </c>
      <c r="K54" s="58"/>
      <c r="L54" s="58"/>
      <c r="M54" s="58"/>
      <c r="N54" s="58"/>
      <c r="O54" s="58"/>
      <c r="P54" s="58"/>
      <c r="Q54" s="58"/>
      <c r="R54" s="58"/>
      <c r="S54" s="58"/>
    </row>
    <row r="55" spans="1:19" x14ac:dyDescent="0.25">
      <c r="A55" s="29">
        <f t="shared" si="0"/>
        <v>55</v>
      </c>
      <c r="B55" s="42"/>
      <c r="C55" s="42"/>
      <c r="D55" s="42"/>
      <c r="E55" s="42"/>
      <c r="F55" s="55"/>
      <c r="G55" s="42" t="s">
        <v>33</v>
      </c>
      <c r="H55" s="57" t="s">
        <v>57</v>
      </c>
      <c r="I55" s="42"/>
      <c r="J55" s="34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</row>
    <row r="56" spans="1:19" x14ac:dyDescent="0.25">
      <c r="A56" s="29">
        <f t="shared" si="0"/>
        <v>56</v>
      </c>
      <c r="B56" s="42"/>
      <c r="C56" s="42"/>
      <c r="D56" s="42"/>
      <c r="E56" s="42"/>
      <c r="F56" s="55"/>
      <c r="G56" s="42"/>
      <c r="H56" s="55" t="s">
        <v>50</v>
      </c>
      <c r="I56" s="55" t="s">
        <v>51</v>
      </c>
      <c r="J56" s="34">
        <v>0</v>
      </c>
      <c r="K56" s="58"/>
      <c r="L56" s="58"/>
      <c r="M56" s="58"/>
      <c r="N56" s="58"/>
      <c r="O56" s="58"/>
      <c r="P56" s="58"/>
      <c r="Q56" s="58"/>
      <c r="R56" s="58"/>
      <c r="S56" s="58"/>
    </row>
    <row r="57" spans="1:19" x14ac:dyDescent="0.25">
      <c r="A57" s="29">
        <f t="shared" si="0"/>
        <v>57</v>
      </c>
      <c r="B57" s="42"/>
      <c r="C57" s="42"/>
      <c r="D57" s="42"/>
      <c r="E57" s="42"/>
      <c r="F57" s="55"/>
      <c r="G57" s="42"/>
      <c r="H57" s="42" t="s">
        <v>52</v>
      </c>
      <c r="I57" s="42" t="s">
        <v>53</v>
      </c>
      <c r="J57" s="34">
        <v>0</v>
      </c>
      <c r="K57" s="58"/>
      <c r="L57" s="58"/>
      <c r="M57" s="58"/>
      <c r="N57" s="58"/>
      <c r="O57" s="58"/>
      <c r="P57" s="58"/>
      <c r="Q57" s="58"/>
      <c r="R57" s="58"/>
      <c r="S57" s="58"/>
    </row>
    <row r="58" spans="1:19" x14ac:dyDescent="0.25">
      <c r="A58" s="29">
        <f t="shared" si="0"/>
        <v>58</v>
      </c>
      <c r="B58" s="42"/>
      <c r="C58" s="42"/>
      <c r="D58" s="42"/>
      <c r="E58" s="42"/>
      <c r="F58" s="55"/>
      <c r="G58" s="42"/>
      <c r="H58" s="42" t="s">
        <v>54</v>
      </c>
      <c r="I58" s="42" t="s">
        <v>55</v>
      </c>
      <c r="J58" s="34">
        <v>0</v>
      </c>
      <c r="K58" s="58"/>
      <c r="L58" s="58"/>
      <c r="M58" s="58"/>
      <c r="N58" s="58"/>
      <c r="O58" s="58"/>
      <c r="P58" s="58"/>
      <c r="Q58" s="58"/>
      <c r="R58" s="58"/>
      <c r="S58" s="58"/>
    </row>
    <row r="59" spans="1:19" x14ac:dyDescent="0.25">
      <c r="A59" s="29">
        <f t="shared" si="0"/>
        <v>59</v>
      </c>
      <c r="B59" s="42"/>
      <c r="C59" s="42"/>
      <c r="D59" s="42"/>
      <c r="E59" s="42"/>
      <c r="F59" s="53" t="s">
        <v>41</v>
      </c>
      <c r="G59" s="54" t="s">
        <v>42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</row>
    <row r="60" spans="1:19" x14ac:dyDescent="0.25">
      <c r="A60" s="29">
        <f t="shared" si="0"/>
        <v>60</v>
      </c>
      <c r="B60" s="42"/>
      <c r="C60" s="42"/>
      <c r="D60" s="42"/>
      <c r="E60" s="42"/>
      <c r="F60" s="55"/>
      <c r="G60" s="42" t="s">
        <v>31</v>
      </c>
      <c r="H60" s="57" t="str">
        <f>$H$47</f>
        <v xml:space="preserve">דרוג AA- ומעלה </v>
      </c>
      <c r="I60" s="57"/>
      <c r="J60" s="34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</row>
    <row r="61" spans="1:19" x14ac:dyDescent="0.25">
      <c r="A61" s="29">
        <f t="shared" si="0"/>
        <v>61</v>
      </c>
      <c r="B61" s="42"/>
      <c r="C61" s="42"/>
      <c r="D61" s="42"/>
      <c r="E61" s="42"/>
      <c r="F61" s="55"/>
      <c r="G61" s="42"/>
      <c r="H61" s="55" t="s">
        <v>50</v>
      </c>
      <c r="I61" s="55" t="s">
        <v>51</v>
      </c>
      <c r="J61" s="34">
        <v>0</v>
      </c>
      <c r="K61" s="58"/>
      <c r="L61" s="58"/>
      <c r="M61" s="58"/>
      <c r="N61" s="58"/>
      <c r="O61" s="58"/>
      <c r="P61" s="58"/>
      <c r="Q61" s="58"/>
      <c r="R61" s="58"/>
      <c r="S61" s="58"/>
    </row>
    <row r="62" spans="1:19" x14ac:dyDescent="0.25">
      <c r="A62" s="29">
        <f t="shared" si="0"/>
        <v>62</v>
      </c>
      <c r="B62" s="42"/>
      <c r="C62" s="42"/>
      <c r="D62" s="42"/>
      <c r="E62" s="42"/>
      <c r="F62" s="55"/>
      <c r="G62" s="42"/>
      <c r="H62" s="42" t="s">
        <v>52</v>
      </c>
      <c r="I62" s="42" t="s">
        <v>53</v>
      </c>
      <c r="J62" s="34">
        <v>0</v>
      </c>
      <c r="K62" s="58"/>
      <c r="L62" s="58"/>
      <c r="M62" s="58"/>
      <c r="N62" s="58"/>
      <c r="O62" s="58"/>
      <c r="P62" s="58"/>
      <c r="Q62" s="58"/>
      <c r="R62" s="58"/>
      <c r="S62" s="58"/>
    </row>
    <row r="63" spans="1:19" x14ac:dyDescent="0.25">
      <c r="A63" s="29">
        <f t="shared" si="0"/>
        <v>63</v>
      </c>
      <c r="B63" s="42"/>
      <c r="C63" s="42"/>
      <c r="D63" s="42"/>
      <c r="E63" s="42"/>
      <c r="F63" s="55"/>
      <c r="G63" s="42"/>
      <c r="H63" s="42" t="s">
        <v>54</v>
      </c>
      <c r="I63" s="42" t="s">
        <v>55</v>
      </c>
      <c r="J63" s="34">
        <v>0</v>
      </c>
      <c r="K63" s="58"/>
      <c r="L63" s="58"/>
      <c r="M63" s="58"/>
      <c r="N63" s="58"/>
      <c r="O63" s="58"/>
      <c r="P63" s="58"/>
      <c r="Q63" s="58"/>
      <c r="R63" s="58"/>
      <c r="S63" s="58"/>
    </row>
    <row r="64" spans="1:19" x14ac:dyDescent="0.25">
      <c r="A64" s="29">
        <f t="shared" si="0"/>
        <v>64</v>
      </c>
      <c r="B64" s="42"/>
      <c r="C64" s="42"/>
      <c r="D64" s="42"/>
      <c r="E64" s="42"/>
      <c r="F64" s="55"/>
      <c r="G64" s="42" t="s">
        <v>44</v>
      </c>
      <c r="H64" s="42" t="str">
        <f>$H$51</f>
        <v xml:space="preserve">דרוג BBB- ועד A+ </v>
      </c>
      <c r="I64" s="42"/>
      <c r="J64" s="34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</row>
    <row r="65" spans="1:19" x14ac:dyDescent="0.25">
      <c r="A65" s="29">
        <f t="shared" si="0"/>
        <v>65</v>
      </c>
      <c r="B65" s="42"/>
      <c r="C65" s="42"/>
      <c r="D65" s="42"/>
      <c r="E65" s="42"/>
      <c r="F65" s="55"/>
      <c r="G65" s="42"/>
      <c r="H65" s="55" t="s">
        <v>50</v>
      </c>
      <c r="I65" s="55" t="s">
        <v>51</v>
      </c>
      <c r="J65" s="34">
        <v>0</v>
      </c>
      <c r="K65" s="58"/>
      <c r="L65" s="58"/>
      <c r="M65" s="58"/>
      <c r="N65" s="58"/>
      <c r="O65" s="58"/>
      <c r="P65" s="58"/>
      <c r="Q65" s="58"/>
      <c r="R65" s="58"/>
      <c r="S65" s="58"/>
    </row>
    <row r="66" spans="1:19" x14ac:dyDescent="0.25">
      <c r="A66" s="29">
        <f t="shared" si="0"/>
        <v>66</v>
      </c>
      <c r="B66" s="42"/>
      <c r="C66" s="42"/>
      <c r="D66" s="42"/>
      <c r="E66" s="42"/>
      <c r="F66" s="55"/>
      <c r="G66" s="42"/>
      <c r="H66" s="42" t="s">
        <v>52</v>
      </c>
      <c r="I66" s="42" t="s">
        <v>53</v>
      </c>
      <c r="J66" s="34">
        <v>0</v>
      </c>
      <c r="K66" s="58"/>
      <c r="L66" s="58"/>
      <c r="M66" s="58"/>
      <c r="N66" s="58"/>
      <c r="O66" s="58"/>
      <c r="P66" s="58"/>
      <c r="Q66" s="58"/>
      <c r="R66" s="58"/>
      <c r="S66" s="58"/>
    </row>
    <row r="67" spans="1:19" x14ac:dyDescent="0.25">
      <c r="A67" s="29">
        <f t="shared" si="0"/>
        <v>67</v>
      </c>
      <c r="B67" s="42"/>
      <c r="C67" s="42"/>
      <c r="D67" s="42"/>
      <c r="E67" s="42"/>
      <c r="F67" s="55"/>
      <c r="G67" s="42"/>
      <c r="H67" s="42" t="s">
        <v>54</v>
      </c>
      <c r="I67" s="42" t="s">
        <v>55</v>
      </c>
      <c r="J67" s="34">
        <v>0</v>
      </c>
      <c r="K67" s="58"/>
      <c r="L67" s="58"/>
      <c r="M67" s="58"/>
      <c r="N67" s="58"/>
      <c r="O67" s="58"/>
      <c r="P67" s="58"/>
      <c r="Q67" s="58"/>
      <c r="R67" s="58"/>
      <c r="S67" s="58"/>
    </row>
    <row r="68" spans="1:19" x14ac:dyDescent="0.25">
      <c r="A68" s="29">
        <f t="shared" si="0"/>
        <v>68</v>
      </c>
      <c r="B68" s="42"/>
      <c r="C68" s="42"/>
      <c r="D68" s="42"/>
      <c r="E68" s="42"/>
      <c r="F68" s="55"/>
      <c r="G68" s="42" t="s">
        <v>33</v>
      </c>
      <c r="H68" s="42" t="s">
        <v>58</v>
      </c>
      <c r="I68" s="42"/>
      <c r="J68" s="34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</row>
    <row r="69" spans="1:19" x14ac:dyDescent="0.25">
      <c r="A69" s="29">
        <f t="shared" si="0"/>
        <v>69</v>
      </c>
      <c r="B69" s="42"/>
      <c r="C69" s="42"/>
      <c r="D69" s="42"/>
      <c r="E69" s="42"/>
      <c r="F69" s="55"/>
      <c r="G69" s="42"/>
      <c r="H69" s="55" t="s">
        <v>50</v>
      </c>
      <c r="I69" s="55" t="s">
        <v>51</v>
      </c>
      <c r="J69" s="34">
        <v>0</v>
      </c>
      <c r="K69" s="58"/>
      <c r="L69" s="58"/>
      <c r="M69" s="58"/>
      <c r="N69" s="58"/>
      <c r="O69" s="58"/>
      <c r="P69" s="58"/>
      <c r="Q69" s="58"/>
      <c r="R69" s="58"/>
      <c r="S69" s="58"/>
    </row>
    <row r="70" spans="1:19" x14ac:dyDescent="0.25">
      <c r="A70" s="29">
        <f t="shared" si="0"/>
        <v>70</v>
      </c>
      <c r="B70" s="42"/>
      <c r="C70" s="42"/>
      <c r="D70" s="42"/>
      <c r="E70" s="42"/>
      <c r="F70" s="55"/>
      <c r="G70" s="42"/>
      <c r="H70" s="55" t="s">
        <v>52</v>
      </c>
      <c r="I70" s="55" t="s">
        <v>53</v>
      </c>
      <c r="J70" s="34">
        <v>0</v>
      </c>
      <c r="K70" s="58"/>
      <c r="L70" s="58"/>
      <c r="M70" s="58"/>
      <c r="N70" s="58"/>
      <c r="O70" s="58"/>
      <c r="P70" s="58"/>
      <c r="Q70" s="58"/>
      <c r="R70" s="58"/>
      <c r="S70" s="58"/>
    </row>
    <row r="71" spans="1:19" x14ac:dyDescent="0.25">
      <c r="A71" s="29">
        <f t="shared" si="0"/>
        <v>71</v>
      </c>
      <c r="B71" s="42"/>
      <c r="C71" s="42"/>
      <c r="D71" s="42"/>
      <c r="E71" s="42"/>
      <c r="F71" s="55"/>
      <c r="G71" s="42"/>
      <c r="H71" s="55" t="s">
        <v>54</v>
      </c>
      <c r="I71" s="55" t="s">
        <v>55</v>
      </c>
      <c r="J71" s="34">
        <v>0</v>
      </c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29">
        <f t="shared" si="0"/>
        <v>72</v>
      </c>
      <c r="B72" s="42"/>
      <c r="C72" s="42"/>
      <c r="D72" s="42"/>
      <c r="E72" s="42"/>
      <c r="F72" s="55"/>
      <c r="G72" s="42" t="s">
        <v>35</v>
      </c>
      <c r="H72" s="57" t="str">
        <f>$H$55</f>
        <v xml:space="preserve">דרוג נמוך מ- BBB- או לא מדורג </v>
      </c>
      <c r="I72" s="42"/>
      <c r="J72" s="34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</row>
    <row r="73" spans="1:19" x14ac:dyDescent="0.25">
      <c r="A73" s="29">
        <f t="shared" si="0"/>
        <v>73</v>
      </c>
      <c r="B73" s="42"/>
      <c r="C73" s="42"/>
      <c r="D73" s="42"/>
      <c r="E73" s="42"/>
      <c r="F73" s="55"/>
      <c r="G73" s="42"/>
      <c r="H73" s="55" t="s">
        <v>50</v>
      </c>
      <c r="I73" s="55" t="s">
        <v>51</v>
      </c>
      <c r="J73" s="34">
        <v>0</v>
      </c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29">
        <f t="shared" si="0"/>
        <v>74</v>
      </c>
      <c r="B74" s="42"/>
      <c r="C74" s="42"/>
      <c r="D74" s="42"/>
      <c r="E74" s="42"/>
      <c r="F74" s="55"/>
      <c r="G74" s="42"/>
      <c r="H74" s="42" t="s">
        <v>52</v>
      </c>
      <c r="I74" s="42" t="s">
        <v>53</v>
      </c>
      <c r="J74" s="34">
        <v>0</v>
      </c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29">
        <f t="shared" ref="A75:A138" si="1">A74+1</f>
        <v>75</v>
      </c>
      <c r="B75" s="42"/>
      <c r="C75" s="42"/>
      <c r="D75" s="42"/>
      <c r="E75" s="42"/>
      <c r="F75" s="55"/>
      <c r="G75" s="42"/>
      <c r="H75" s="42" t="s">
        <v>54</v>
      </c>
      <c r="I75" s="42" t="s">
        <v>55</v>
      </c>
      <c r="J75" s="34">
        <v>0</v>
      </c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29">
        <f t="shared" si="1"/>
        <v>76</v>
      </c>
      <c r="B76" s="40"/>
      <c r="C76" s="40"/>
      <c r="D76" s="40"/>
      <c r="E76" s="40" t="s">
        <v>11</v>
      </c>
      <c r="F76" s="59" t="s">
        <v>24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</row>
    <row r="77" spans="1:19" x14ac:dyDescent="0.25">
      <c r="A77" s="29">
        <f t="shared" si="1"/>
        <v>77</v>
      </c>
      <c r="B77" s="40"/>
      <c r="C77" s="40"/>
      <c r="D77" s="40"/>
      <c r="E77" s="40"/>
      <c r="F77" s="53" t="s">
        <v>29</v>
      </c>
      <c r="G77" s="54" t="s">
        <v>59</v>
      </c>
      <c r="H77" s="40"/>
      <c r="I77" s="40"/>
      <c r="J77" s="34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</row>
    <row r="78" spans="1:19" x14ac:dyDescent="0.25">
      <c r="A78" s="29">
        <f t="shared" si="1"/>
        <v>78</v>
      </c>
      <c r="B78" s="42"/>
      <c r="C78" s="42"/>
      <c r="D78" s="42"/>
      <c r="E78" s="42"/>
      <c r="F78" s="53"/>
      <c r="G78" s="42" t="s">
        <v>31</v>
      </c>
      <c r="H78" s="57" t="s">
        <v>60</v>
      </c>
      <c r="I78" s="57"/>
      <c r="J78" s="34">
        <v>0</v>
      </c>
      <c r="K78" s="43"/>
      <c r="L78" s="43"/>
      <c r="M78" s="43"/>
      <c r="N78" s="43"/>
      <c r="O78" s="43"/>
      <c r="P78" s="43"/>
      <c r="Q78" s="43"/>
      <c r="R78" s="43"/>
      <c r="S78" s="43"/>
    </row>
    <row r="79" spans="1:19" x14ac:dyDescent="0.25">
      <c r="A79" s="29">
        <f t="shared" si="1"/>
        <v>79</v>
      </c>
      <c r="B79" s="42"/>
      <c r="C79" s="42"/>
      <c r="D79" s="42"/>
      <c r="E79" s="42"/>
      <c r="F79" s="53"/>
      <c r="G79" s="42" t="s">
        <v>44</v>
      </c>
      <c r="H79" s="42" t="s">
        <v>61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  <c r="S79" s="43"/>
    </row>
    <row r="80" spans="1:19" x14ac:dyDescent="0.25">
      <c r="A80" s="29">
        <f t="shared" si="1"/>
        <v>80</v>
      </c>
      <c r="B80" s="42"/>
      <c r="C80" s="42"/>
      <c r="D80" s="42"/>
      <c r="E80" s="42"/>
      <c r="F80" s="55"/>
      <c r="G80" s="42" t="s">
        <v>33</v>
      </c>
      <c r="H80" s="57" t="s">
        <v>57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  <c r="S80" s="43"/>
    </row>
    <row r="81" spans="1:19" x14ac:dyDescent="0.25">
      <c r="A81" s="29">
        <f t="shared" si="1"/>
        <v>81</v>
      </c>
      <c r="B81" s="40"/>
      <c r="C81" s="40"/>
      <c r="D81" s="40"/>
      <c r="E81" s="40"/>
      <c r="F81" s="53" t="s">
        <v>41</v>
      </c>
      <c r="G81" s="54" t="s">
        <v>62</v>
      </c>
      <c r="H81" s="40"/>
      <c r="I81" s="40"/>
      <c r="J81" s="34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</row>
    <row r="82" spans="1:19" x14ac:dyDescent="0.25">
      <c r="A82" s="29">
        <f t="shared" si="1"/>
        <v>82</v>
      </c>
      <c r="B82" s="42"/>
      <c r="C82" s="42"/>
      <c r="D82" s="42"/>
      <c r="E82" s="42"/>
      <c r="F82" s="53"/>
      <c r="G82" s="42" t="s">
        <v>31</v>
      </c>
      <c r="H82" s="57" t="str">
        <f>$H$78</f>
        <v xml:space="preserve">דרוג A- ומעלה </v>
      </c>
      <c r="I82" s="57"/>
      <c r="J82" s="34">
        <v>0</v>
      </c>
      <c r="K82" s="43"/>
      <c r="L82" s="43"/>
      <c r="M82" s="43"/>
      <c r="N82" s="43"/>
      <c r="O82" s="43"/>
      <c r="P82" s="43"/>
      <c r="Q82" s="43"/>
      <c r="R82" s="43"/>
      <c r="S82" s="43"/>
    </row>
    <row r="83" spans="1:19" x14ac:dyDescent="0.25">
      <c r="A83" s="29">
        <f t="shared" si="1"/>
        <v>83</v>
      </c>
      <c r="B83" s="42"/>
      <c r="C83" s="42"/>
      <c r="D83" s="42"/>
      <c r="E83" s="42"/>
      <c r="F83" s="55"/>
      <c r="G83" s="42" t="s">
        <v>44</v>
      </c>
      <c r="H83" s="57" t="str">
        <f>$H$79</f>
        <v>דרוג BBB- ועד BBB+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  <c r="S83" s="43"/>
    </row>
    <row r="84" spans="1:19" x14ac:dyDescent="0.25">
      <c r="A84" s="29">
        <f t="shared" si="1"/>
        <v>84</v>
      </c>
      <c r="B84" s="42"/>
      <c r="C84" s="42"/>
      <c r="D84" s="42"/>
      <c r="E84" s="42"/>
      <c r="F84" s="55"/>
      <c r="G84" s="42" t="s">
        <v>33</v>
      </c>
      <c r="H84" s="42" t="str">
        <f>$H$68</f>
        <v xml:space="preserve">בדרוג נמוך מ- BBB- או לא מדורג עם בטוחה מספקת 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  <c r="S84" s="43"/>
    </row>
    <row r="85" spans="1:19" x14ac:dyDescent="0.25">
      <c r="A85" s="29">
        <f t="shared" si="1"/>
        <v>85</v>
      </c>
      <c r="B85" s="42"/>
      <c r="C85" s="42"/>
      <c r="D85" s="42"/>
      <c r="E85" s="42"/>
      <c r="F85" s="55"/>
      <c r="G85" s="42" t="s">
        <v>35</v>
      </c>
      <c r="H85" s="57" t="str">
        <f>H80</f>
        <v xml:space="preserve">דרוג נמוך מ- BBB- או לא מדורג 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  <c r="S85" s="43"/>
    </row>
    <row r="86" spans="1:19" x14ac:dyDescent="0.25">
      <c r="A86" s="29">
        <f t="shared" si="1"/>
        <v>86</v>
      </c>
      <c r="B86" s="42"/>
      <c r="C86" s="42"/>
      <c r="D86" s="42"/>
      <c r="E86" s="42"/>
      <c r="F86" s="53" t="s">
        <v>63</v>
      </c>
      <c r="G86" s="54" t="s">
        <v>64</v>
      </c>
      <c r="H86" s="42"/>
      <c r="I86" s="42"/>
      <c r="J86" s="34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</row>
    <row r="87" spans="1:19" x14ac:dyDescent="0.25">
      <c r="A87" s="29">
        <f t="shared" si="1"/>
        <v>87</v>
      </c>
      <c r="B87" s="42"/>
      <c r="C87" s="42"/>
      <c r="D87" s="42"/>
      <c r="E87" s="42"/>
      <c r="F87" s="53"/>
      <c r="G87" s="42" t="s">
        <v>31</v>
      </c>
      <c r="H87" s="57" t="str">
        <f>$H$78</f>
        <v xml:space="preserve">דרוג A- ומעלה </v>
      </c>
      <c r="I87" s="57"/>
      <c r="J87" s="34">
        <v>0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25">
      <c r="A88" s="29">
        <f t="shared" si="1"/>
        <v>88</v>
      </c>
      <c r="B88" s="42"/>
      <c r="C88" s="42"/>
      <c r="D88" s="42"/>
      <c r="E88" s="42"/>
      <c r="F88" s="55"/>
      <c r="G88" s="42" t="s">
        <v>44</v>
      </c>
      <c r="H88" s="57" t="str">
        <f>$H$79</f>
        <v>דרוג BBB- ועד BBB+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  <c r="S88" s="43"/>
    </row>
    <row r="89" spans="1:19" x14ac:dyDescent="0.25">
      <c r="A89" s="29">
        <f t="shared" si="1"/>
        <v>89</v>
      </c>
      <c r="B89" s="42"/>
      <c r="C89" s="42"/>
      <c r="D89" s="42"/>
      <c r="E89" s="42"/>
      <c r="F89" s="55"/>
      <c r="G89" s="42" t="s">
        <v>33</v>
      </c>
      <c r="H89" s="57" t="str">
        <f>$H$80</f>
        <v xml:space="preserve">דרוג נמוך מ- BBB- או לא מדורג 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  <c r="S89" s="43"/>
    </row>
    <row r="90" spans="1:19" x14ac:dyDescent="0.25">
      <c r="A90" s="29">
        <f t="shared" si="1"/>
        <v>90</v>
      </c>
      <c r="B90" s="42"/>
      <c r="C90" s="42"/>
      <c r="D90" s="42"/>
      <c r="E90" s="42"/>
      <c r="F90" s="53" t="s">
        <v>65</v>
      </c>
      <c r="G90" s="54" t="s">
        <v>66</v>
      </c>
      <c r="H90" s="42"/>
      <c r="I90" s="42"/>
      <c r="J90" s="34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</row>
    <row r="91" spans="1:19" x14ac:dyDescent="0.25">
      <c r="A91" s="29">
        <f t="shared" si="1"/>
        <v>91</v>
      </c>
      <c r="B91" s="42"/>
      <c r="C91" s="42"/>
      <c r="D91" s="42"/>
      <c r="E91" s="42"/>
      <c r="F91" s="55"/>
      <c r="G91" s="42" t="s">
        <v>31</v>
      </c>
      <c r="H91" s="57" t="str">
        <f>$H$78</f>
        <v xml:space="preserve">דרוג A- ומעלה </v>
      </c>
      <c r="I91" s="57"/>
      <c r="J91" s="34">
        <v>0</v>
      </c>
      <c r="K91" s="43"/>
      <c r="L91" s="43"/>
      <c r="M91" s="43"/>
      <c r="N91" s="43"/>
      <c r="O91" s="43"/>
      <c r="P91" s="43"/>
      <c r="Q91" s="43"/>
      <c r="R91" s="43"/>
      <c r="S91" s="43"/>
    </row>
    <row r="92" spans="1:19" x14ac:dyDescent="0.25">
      <c r="A92" s="29">
        <f t="shared" si="1"/>
        <v>92</v>
      </c>
      <c r="B92" s="42"/>
      <c r="C92" s="42"/>
      <c r="D92" s="42"/>
      <c r="E92" s="42"/>
      <c r="F92" s="55"/>
      <c r="G92" s="42" t="s">
        <v>44</v>
      </c>
      <c r="H92" s="57" t="str">
        <f>$H$79</f>
        <v>דרוג BBB- ועד BBB+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  <c r="S92" s="43"/>
    </row>
    <row r="93" spans="1:19" x14ac:dyDescent="0.25">
      <c r="A93" s="29">
        <f t="shared" si="1"/>
        <v>93</v>
      </c>
      <c r="B93" s="42"/>
      <c r="C93" s="42"/>
      <c r="D93" s="42"/>
      <c r="E93" s="42"/>
      <c r="F93" s="55"/>
      <c r="G93" s="42" t="s">
        <v>33</v>
      </c>
      <c r="H93" s="42" t="str">
        <f>$H$68</f>
        <v xml:space="preserve">בדרוג נמוך מ- BBB- או לא מדורג עם בטוחה מספקת 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  <c r="S93" s="43"/>
    </row>
    <row r="94" spans="1:19" x14ac:dyDescent="0.25">
      <c r="A94" s="29">
        <f t="shared" si="1"/>
        <v>94</v>
      </c>
      <c r="B94" s="42"/>
      <c r="C94" s="42"/>
      <c r="D94" s="42"/>
      <c r="E94" s="42"/>
      <c r="F94" s="55"/>
      <c r="G94" s="42" t="s">
        <v>35</v>
      </c>
      <c r="H94" s="57" t="str">
        <f>H89</f>
        <v xml:space="preserve">דרוג נמוך מ- BBB- או לא מדורג 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  <c r="S94" s="43"/>
    </row>
    <row r="95" spans="1:19" x14ac:dyDescent="0.25">
      <c r="A95" s="45">
        <f t="shared" si="1"/>
        <v>95</v>
      </c>
      <c r="B95" s="46"/>
      <c r="C95" s="46"/>
      <c r="D95" s="46"/>
      <c r="E95" s="46"/>
      <c r="F95" s="46"/>
      <c r="G95" s="46"/>
      <c r="H95" s="46"/>
      <c r="I95" s="46"/>
      <c r="J95" s="48"/>
      <c r="K95" s="49"/>
      <c r="L95" s="49"/>
      <c r="M95" s="49"/>
      <c r="N95" s="49"/>
      <c r="O95" s="49"/>
      <c r="P95" s="49"/>
      <c r="Q95" s="49"/>
      <c r="R95" s="49"/>
      <c r="S95" s="49"/>
    </row>
    <row r="96" spans="1:19" ht="16.5" x14ac:dyDescent="0.3">
      <c r="A96" s="29">
        <f t="shared" si="1"/>
        <v>96</v>
      </c>
      <c r="B96" s="42"/>
      <c r="C96" s="42"/>
      <c r="D96" s="36" t="s">
        <v>67</v>
      </c>
      <c r="E96" s="37" t="s">
        <v>68</v>
      </c>
      <c r="F96" s="38"/>
      <c r="G96" s="39"/>
      <c r="H96" s="39"/>
      <c r="I96" s="39"/>
      <c r="J96" s="34">
        <v>34082.699999999997</v>
      </c>
      <c r="K96" s="35">
        <v>0</v>
      </c>
      <c r="L96" s="35">
        <v>0</v>
      </c>
      <c r="M96" s="35">
        <v>0</v>
      </c>
      <c r="N96" s="35">
        <v>0</v>
      </c>
      <c r="O96" s="35">
        <v>3055.97</v>
      </c>
      <c r="P96" s="35">
        <v>8540.5499999999993</v>
      </c>
      <c r="Q96" s="35">
        <v>22486.18</v>
      </c>
      <c r="R96" s="35">
        <v>0</v>
      </c>
      <c r="S96" s="35">
        <v>0</v>
      </c>
    </row>
    <row r="97" spans="1:19" x14ac:dyDescent="0.25">
      <c r="A97" s="29">
        <f t="shared" si="1"/>
        <v>97</v>
      </c>
      <c r="B97" s="42"/>
      <c r="C97" s="42"/>
      <c r="D97" s="42"/>
      <c r="E97" s="40" t="s">
        <v>9</v>
      </c>
      <c r="F97" s="51" t="s">
        <v>8</v>
      </c>
      <c r="G97" s="42"/>
      <c r="H97" s="42"/>
      <c r="I97" s="42"/>
      <c r="J97" s="34">
        <v>34082.699999999997</v>
      </c>
      <c r="K97" s="35">
        <v>0</v>
      </c>
      <c r="L97" s="35">
        <v>0</v>
      </c>
      <c r="M97" s="35">
        <v>0</v>
      </c>
      <c r="N97" s="35">
        <v>0</v>
      </c>
      <c r="O97" s="35">
        <v>3055.97</v>
      </c>
      <c r="P97" s="35">
        <v>8540.5499999999993</v>
      </c>
      <c r="Q97" s="35">
        <v>22486.18</v>
      </c>
      <c r="R97" s="35">
        <v>0</v>
      </c>
      <c r="S97" s="35">
        <v>0</v>
      </c>
    </row>
    <row r="98" spans="1:19" x14ac:dyDescent="0.25">
      <c r="A98" s="29">
        <f t="shared" si="1"/>
        <v>98</v>
      </c>
      <c r="B98" s="42"/>
      <c r="C98" s="42"/>
      <c r="D98" s="42"/>
      <c r="E98" s="42"/>
      <c r="F98" s="53" t="s">
        <v>29</v>
      </c>
      <c r="G98" s="54" t="s">
        <v>30</v>
      </c>
      <c r="H98" s="42"/>
      <c r="I98" s="42"/>
      <c r="J98" s="34">
        <v>32258.99</v>
      </c>
      <c r="K98" s="35">
        <v>0</v>
      </c>
      <c r="L98" s="35">
        <v>0</v>
      </c>
      <c r="M98" s="35">
        <v>0</v>
      </c>
      <c r="N98" s="35">
        <v>0</v>
      </c>
      <c r="O98" s="35">
        <v>2967.87</v>
      </c>
      <c r="P98" s="35">
        <v>7189.49</v>
      </c>
      <c r="Q98" s="35">
        <v>22101.63</v>
      </c>
      <c r="R98" s="35">
        <v>0</v>
      </c>
      <c r="S98" s="35">
        <v>0</v>
      </c>
    </row>
    <row r="99" spans="1:19" x14ac:dyDescent="0.25">
      <c r="A99" s="29">
        <f t="shared" si="1"/>
        <v>99</v>
      </c>
      <c r="B99" s="40"/>
      <c r="C99" s="40"/>
      <c r="D99" s="40"/>
      <c r="E99" s="40"/>
      <c r="F99" s="53"/>
      <c r="G99" s="40" t="s">
        <v>31</v>
      </c>
      <c r="H99" s="54" t="str">
        <f>$H$47</f>
        <v xml:space="preserve">דרוג AA- ומעלה </v>
      </c>
      <c r="I99" s="54"/>
      <c r="J99" s="34">
        <v>28654.83</v>
      </c>
      <c r="K99" s="52">
        <v>0</v>
      </c>
      <c r="L99" s="52">
        <v>0</v>
      </c>
      <c r="M99" s="52">
        <v>0</v>
      </c>
      <c r="N99" s="52">
        <v>0</v>
      </c>
      <c r="O99" s="52">
        <v>2562.04</v>
      </c>
      <c r="P99" s="52">
        <v>6053.43</v>
      </c>
      <c r="Q99" s="52">
        <v>20039.36</v>
      </c>
      <c r="R99" s="52">
        <v>0</v>
      </c>
      <c r="S99" s="52">
        <v>0</v>
      </c>
    </row>
    <row r="100" spans="1:19" x14ac:dyDescent="0.25">
      <c r="A100" s="29">
        <f t="shared" si="1"/>
        <v>100</v>
      </c>
      <c r="B100" s="42"/>
      <c r="C100" s="42"/>
      <c r="D100" s="42"/>
      <c r="E100" s="42"/>
      <c r="F100" s="55"/>
      <c r="G100" s="55"/>
      <c r="H100" s="42" t="s">
        <v>50</v>
      </c>
      <c r="I100" s="42" t="s">
        <v>51</v>
      </c>
      <c r="J100" s="34">
        <v>15601.390000000001</v>
      </c>
      <c r="K100" s="43"/>
      <c r="L100" s="43"/>
      <c r="M100" s="43"/>
      <c r="N100" s="43"/>
      <c r="O100" s="43">
        <v>1546.23</v>
      </c>
      <c r="P100" s="43">
        <v>3518.71</v>
      </c>
      <c r="Q100" s="43">
        <v>10536.45</v>
      </c>
      <c r="R100" s="43"/>
      <c r="S100" s="43"/>
    </row>
    <row r="101" spans="1:19" x14ac:dyDescent="0.25">
      <c r="A101" s="29">
        <f t="shared" si="1"/>
        <v>101</v>
      </c>
      <c r="B101" s="42"/>
      <c r="C101" s="42"/>
      <c r="D101" s="42"/>
      <c r="E101" s="42"/>
      <c r="F101" s="55"/>
      <c r="G101" s="42"/>
      <c r="H101" s="42" t="s">
        <v>52</v>
      </c>
      <c r="I101" s="42" t="s">
        <v>53</v>
      </c>
      <c r="J101" s="34">
        <v>13007.720000000001</v>
      </c>
      <c r="K101" s="43"/>
      <c r="L101" s="43"/>
      <c r="M101" s="43"/>
      <c r="N101" s="43"/>
      <c r="O101" s="43">
        <v>1015.81</v>
      </c>
      <c r="P101" s="43">
        <v>2507.14</v>
      </c>
      <c r="Q101" s="43">
        <v>9484.77</v>
      </c>
      <c r="R101" s="43"/>
      <c r="S101" s="43"/>
    </row>
    <row r="102" spans="1:19" x14ac:dyDescent="0.25">
      <c r="A102" s="29">
        <f t="shared" si="1"/>
        <v>102</v>
      </c>
      <c r="B102" s="42"/>
      <c r="C102" s="42"/>
      <c r="D102" s="42"/>
      <c r="E102" s="42"/>
      <c r="F102" s="55"/>
      <c r="G102" s="42"/>
      <c r="H102" s="42" t="s">
        <v>54</v>
      </c>
      <c r="I102" s="42" t="s">
        <v>55</v>
      </c>
      <c r="J102" s="34">
        <v>45.72</v>
      </c>
      <c r="K102" s="43"/>
      <c r="L102" s="43"/>
      <c r="M102" s="43"/>
      <c r="N102" s="43"/>
      <c r="O102" s="43"/>
      <c r="P102" s="43">
        <v>27.58</v>
      </c>
      <c r="Q102" s="43">
        <v>18.14</v>
      </c>
      <c r="R102" s="43"/>
      <c r="S102" s="43"/>
    </row>
    <row r="103" spans="1:19" x14ac:dyDescent="0.25">
      <c r="A103" s="29">
        <f t="shared" si="1"/>
        <v>103</v>
      </c>
      <c r="B103" s="42"/>
      <c r="C103" s="42"/>
      <c r="D103" s="42"/>
      <c r="E103" s="42"/>
      <c r="F103" s="55"/>
      <c r="G103" s="42"/>
      <c r="H103" s="42" t="s">
        <v>69</v>
      </c>
      <c r="I103" s="42" t="s">
        <v>70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5">
      <c r="A104" s="29">
        <f t="shared" si="1"/>
        <v>104</v>
      </c>
      <c r="B104" s="40"/>
      <c r="C104" s="40"/>
      <c r="D104" s="40"/>
      <c r="E104" s="40"/>
      <c r="F104" s="53"/>
      <c r="G104" s="40" t="s">
        <v>44</v>
      </c>
      <c r="H104" s="40" t="str">
        <f>$H$51</f>
        <v xml:space="preserve">דרוג BBB- ועד A+ </v>
      </c>
      <c r="I104" s="40"/>
      <c r="J104" s="34">
        <v>3604.16</v>
      </c>
      <c r="K104" s="52">
        <v>0</v>
      </c>
      <c r="L104" s="52">
        <v>0</v>
      </c>
      <c r="M104" s="52">
        <v>0</v>
      </c>
      <c r="N104" s="52">
        <v>0</v>
      </c>
      <c r="O104" s="52">
        <v>405.83</v>
      </c>
      <c r="P104" s="52">
        <v>1136.06</v>
      </c>
      <c r="Q104" s="52">
        <v>2062.27</v>
      </c>
      <c r="R104" s="52">
        <v>0</v>
      </c>
      <c r="S104" s="52">
        <v>0</v>
      </c>
    </row>
    <row r="105" spans="1:19" x14ac:dyDescent="0.25">
      <c r="A105" s="29">
        <f t="shared" si="1"/>
        <v>105</v>
      </c>
      <c r="B105" s="42"/>
      <c r="C105" s="42"/>
      <c r="D105" s="42"/>
      <c r="E105" s="42"/>
      <c r="F105" s="55"/>
      <c r="G105" s="40"/>
      <c r="H105" s="42" t="s">
        <v>50</v>
      </c>
      <c r="I105" s="42" t="s">
        <v>71</v>
      </c>
      <c r="J105" s="34">
        <v>3383.08</v>
      </c>
      <c r="K105" s="43"/>
      <c r="L105" s="43"/>
      <c r="M105" s="43"/>
      <c r="N105" s="43"/>
      <c r="O105" s="43">
        <v>354.89</v>
      </c>
      <c r="P105" s="43">
        <v>1032.8699999999999</v>
      </c>
      <c r="Q105" s="43">
        <v>1995.32</v>
      </c>
      <c r="R105" s="43"/>
      <c r="S105" s="43"/>
    </row>
    <row r="106" spans="1:19" x14ac:dyDescent="0.25">
      <c r="A106" s="29">
        <f t="shared" si="1"/>
        <v>106</v>
      </c>
      <c r="B106" s="42"/>
      <c r="C106" s="42"/>
      <c r="D106" s="42"/>
      <c r="E106" s="42"/>
      <c r="F106" s="55"/>
      <c r="G106" s="42"/>
      <c r="H106" s="42" t="s">
        <v>52</v>
      </c>
      <c r="I106" s="42" t="s">
        <v>53</v>
      </c>
      <c r="J106" s="34">
        <v>221.07999999999998</v>
      </c>
      <c r="K106" s="43"/>
      <c r="L106" s="43"/>
      <c r="M106" s="43"/>
      <c r="N106" s="43"/>
      <c r="O106" s="43">
        <v>50.94</v>
      </c>
      <c r="P106" s="43">
        <v>103.19</v>
      </c>
      <c r="Q106" s="43">
        <v>66.95</v>
      </c>
      <c r="R106" s="43"/>
      <c r="S106" s="43"/>
    </row>
    <row r="107" spans="1:19" x14ac:dyDescent="0.25">
      <c r="A107" s="29">
        <f t="shared" si="1"/>
        <v>107</v>
      </c>
      <c r="B107" s="42"/>
      <c r="C107" s="42"/>
      <c r="D107" s="42"/>
      <c r="E107" s="42"/>
      <c r="F107" s="55"/>
      <c r="G107" s="42"/>
      <c r="H107" s="42" t="s">
        <v>54</v>
      </c>
      <c r="I107" s="42" t="s">
        <v>55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  <c r="S107" s="43"/>
    </row>
    <row r="108" spans="1:19" x14ac:dyDescent="0.25">
      <c r="A108" s="29">
        <f t="shared" si="1"/>
        <v>108</v>
      </c>
      <c r="B108" s="42"/>
      <c r="C108" s="42"/>
      <c r="D108" s="42"/>
      <c r="E108" s="42"/>
      <c r="F108" s="55"/>
      <c r="G108" s="42"/>
      <c r="H108" s="42" t="s">
        <v>69</v>
      </c>
      <c r="I108" s="42" t="s">
        <v>70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  <c r="S108" s="43"/>
    </row>
    <row r="109" spans="1:19" x14ac:dyDescent="0.25">
      <c r="A109" s="29">
        <f t="shared" si="1"/>
        <v>109</v>
      </c>
      <c r="B109" s="42"/>
      <c r="C109" s="42"/>
      <c r="D109" s="42"/>
      <c r="E109" s="42"/>
      <c r="F109" s="55"/>
      <c r="G109" s="40" t="s">
        <v>33</v>
      </c>
      <c r="H109" s="54" t="str">
        <f>$H$55</f>
        <v xml:space="preserve">דרוג נמוך מ- BBB- או לא מדורג </v>
      </c>
      <c r="I109" s="42"/>
      <c r="J109" s="34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</row>
    <row r="110" spans="1:19" x14ac:dyDescent="0.25">
      <c r="A110" s="29">
        <f t="shared" si="1"/>
        <v>110</v>
      </c>
      <c r="B110" s="42"/>
      <c r="C110" s="42"/>
      <c r="D110" s="42"/>
      <c r="E110" s="42"/>
      <c r="F110" s="55"/>
      <c r="G110" s="55"/>
      <c r="H110" s="42" t="s">
        <v>50</v>
      </c>
      <c r="I110" s="42" t="s">
        <v>51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  <c r="S110" s="43"/>
    </row>
    <row r="111" spans="1:19" x14ac:dyDescent="0.25">
      <c r="A111" s="29">
        <f t="shared" si="1"/>
        <v>111</v>
      </c>
      <c r="B111" s="42"/>
      <c r="C111" s="42"/>
      <c r="D111" s="42"/>
      <c r="E111" s="42"/>
      <c r="F111" s="55"/>
      <c r="G111" s="42"/>
      <c r="H111" s="42" t="s">
        <v>52</v>
      </c>
      <c r="I111" s="42" t="s">
        <v>53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  <c r="S111" s="43"/>
    </row>
    <row r="112" spans="1:19" x14ac:dyDescent="0.25">
      <c r="A112" s="29">
        <f t="shared" si="1"/>
        <v>112</v>
      </c>
      <c r="B112" s="42"/>
      <c r="C112" s="42"/>
      <c r="D112" s="42"/>
      <c r="E112" s="42"/>
      <c r="F112" s="55"/>
      <c r="G112" s="42"/>
      <c r="H112" s="42" t="s">
        <v>54</v>
      </c>
      <c r="I112" s="42" t="s">
        <v>55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  <c r="S112" s="43"/>
    </row>
    <row r="113" spans="1:19" x14ac:dyDescent="0.25">
      <c r="A113" s="29">
        <f t="shared" si="1"/>
        <v>113</v>
      </c>
      <c r="B113" s="42"/>
      <c r="C113" s="42"/>
      <c r="D113" s="42"/>
      <c r="E113" s="42"/>
      <c r="F113" s="55"/>
      <c r="G113" s="42"/>
      <c r="H113" s="42" t="s">
        <v>69</v>
      </c>
      <c r="I113" s="42" t="s">
        <v>70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  <c r="S113" s="43"/>
    </row>
    <row r="114" spans="1:19" x14ac:dyDescent="0.25">
      <c r="A114" s="29">
        <f t="shared" si="1"/>
        <v>114</v>
      </c>
      <c r="B114" s="42"/>
      <c r="C114" s="42"/>
      <c r="D114" s="42"/>
      <c r="E114" s="42"/>
      <c r="F114" s="53" t="s">
        <v>41</v>
      </c>
      <c r="G114" s="54" t="s">
        <v>42</v>
      </c>
      <c r="H114" s="42"/>
      <c r="I114" s="42"/>
      <c r="J114" s="34">
        <v>1823.7099999999998</v>
      </c>
      <c r="K114" s="35">
        <v>0</v>
      </c>
      <c r="L114" s="35">
        <v>0</v>
      </c>
      <c r="M114" s="35">
        <v>0</v>
      </c>
      <c r="N114" s="35">
        <v>0</v>
      </c>
      <c r="O114" s="35">
        <v>88.1</v>
      </c>
      <c r="P114" s="35">
        <v>1351.06</v>
      </c>
      <c r="Q114" s="35">
        <v>384.54999999999995</v>
      </c>
      <c r="R114" s="35">
        <v>0</v>
      </c>
      <c r="S114" s="35">
        <v>0</v>
      </c>
    </row>
    <row r="115" spans="1:19" x14ac:dyDescent="0.25">
      <c r="A115" s="29">
        <f t="shared" si="1"/>
        <v>115</v>
      </c>
      <c r="B115" s="42"/>
      <c r="C115" s="42"/>
      <c r="D115" s="42"/>
      <c r="E115" s="42"/>
      <c r="F115" s="55"/>
      <c r="G115" s="40" t="s">
        <v>31</v>
      </c>
      <c r="H115" s="54" t="str">
        <f>$H$47</f>
        <v xml:space="preserve">דרוג AA- ומעלה </v>
      </c>
      <c r="I115" s="54"/>
      <c r="J115" s="34">
        <v>1823.7099999999998</v>
      </c>
      <c r="K115" s="52">
        <v>0</v>
      </c>
      <c r="L115" s="52">
        <v>0</v>
      </c>
      <c r="M115" s="52">
        <v>0</v>
      </c>
      <c r="N115" s="52">
        <v>0</v>
      </c>
      <c r="O115" s="52">
        <v>88.1</v>
      </c>
      <c r="P115" s="52">
        <v>1351.06</v>
      </c>
      <c r="Q115" s="52">
        <v>384.54999999999995</v>
      </c>
      <c r="R115" s="52">
        <v>0</v>
      </c>
      <c r="S115" s="52">
        <v>0</v>
      </c>
    </row>
    <row r="116" spans="1:19" x14ac:dyDescent="0.25">
      <c r="A116" s="29">
        <f t="shared" si="1"/>
        <v>116</v>
      </c>
      <c r="B116" s="42"/>
      <c r="C116" s="42"/>
      <c r="D116" s="42"/>
      <c r="E116" s="42"/>
      <c r="F116" s="55"/>
      <c r="G116" s="55"/>
      <c r="H116" s="42" t="s">
        <v>50</v>
      </c>
      <c r="I116" s="42" t="s">
        <v>51</v>
      </c>
      <c r="J116" s="34">
        <v>1415.02</v>
      </c>
      <c r="K116" s="43"/>
      <c r="L116" s="43"/>
      <c r="M116" s="43"/>
      <c r="N116" s="43"/>
      <c r="O116" s="43"/>
      <c r="P116" s="43">
        <v>1165.07</v>
      </c>
      <c r="Q116" s="43">
        <v>249.95</v>
      </c>
      <c r="R116" s="43"/>
      <c r="S116" s="43"/>
    </row>
    <row r="117" spans="1:19" x14ac:dyDescent="0.25">
      <c r="A117" s="29">
        <f t="shared" si="1"/>
        <v>117</v>
      </c>
      <c r="B117" s="42"/>
      <c r="C117" s="42"/>
      <c r="D117" s="42"/>
      <c r="E117" s="42"/>
      <c r="F117" s="55"/>
      <c r="G117" s="42"/>
      <c r="H117" s="42" t="s">
        <v>52</v>
      </c>
      <c r="I117" s="42" t="s">
        <v>53</v>
      </c>
      <c r="J117" s="34">
        <v>408.69000000000005</v>
      </c>
      <c r="K117" s="43"/>
      <c r="L117" s="43"/>
      <c r="M117" s="43"/>
      <c r="N117" s="43"/>
      <c r="O117" s="43">
        <v>88.1</v>
      </c>
      <c r="P117" s="43">
        <v>185.99</v>
      </c>
      <c r="Q117" s="43">
        <v>134.6</v>
      </c>
      <c r="R117" s="43"/>
      <c r="S117" s="43"/>
    </row>
    <row r="118" spans="1:19" x14ac:dyDescent="0.25">
      <c r="A118" s="29">
        <f t="shared" si="1"/>
        <v>118</v>
      </c>
      <c r="B118" s="42"/>
      <c r="C118" s="42"/>
      <c r="D118" s="42"/>
      <c r="E118" s="42"/>
      <c r="F118" s="55"/>
      <c r="G118" s="42"/>
      <c r="H118" s="42" t="s">
        <v>54</v>
      </c>
      <c r="I118" s="42" t="s">
        <v>55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  <c r="S118" s="43"/>
    </row>
    <row r="119" spans="1:19" x14ac:dyDescent="0.25">
      <c r="A119" s="29">
        <f t="shared" si="1"/>
        <v>119</v>
      </c>
      <c r="B119" s="42"/>
      <c r="C119" s="42"/>
      <c r="D119" s="42"/>
      <c r="E119" s="42"/>
      <c r="F119" s="55"/>
      <c r="G119" s="42"/>
      <c r="H119" s="42" t="s">
        <v>69</v>
      </c>
      <c r="I119" s="42" t="s">
        <v>70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  <c r="S119" s="43"/>
    </row>
    <row r="120" spans="1:19" x14ac:dyDescent="0.25">
      <c r="A120" s="29">
        <f t="shared" si="1"/>
        <v>120</v>
      </c>
      <c r="B120" s="42"/>
      <c r="C120" s="42"/>
      <c r="D120" s="42"/>
      <c r="E120" s="42"/>
      <c r="F120" s="55"/>
      <c r="G120" s="40" t="s">
        <v>44</v>
      </c>
      <c r="H120" s="40" t="str">
        <f>$H$51</f>
        <v xml:space="preserve">דרוג BBB- ועד A+ </v>
      </c>
      <c r="I120" s="42"/>
      <c r="J120" s="34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</row>
    <row r="121" spans="1:19" x14ac:dyDescent="0.25">
      <c r="A121" s="29">
        <f t="shared" si="1"/>
        <v>121</v>
      </c>
      <c r="B121" s="42"/>
      <c r="C121" s="42"/>
      <c r="D121" s="42"/>
      <c r="E121" s="42"/>
      <c r="F121" s="55"/>
      <c r="G121" s="55"/>
      <c r="H121" s="42" t="s">
        <v>50</v>
      </c>
      <c r="I121" s="42" t="s">
        <v>51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  <c r="S121" s="43"/>
    </row>
    <row r="122" spans="1:19" x14ac:dyDescent="0.25">
      <c r="A122" s="29">
        <f t="shared" si="1"/>
        <v>122</v>
      </c>
      <c r="B122" s="42"/>
      <c r="C122" s="42"/>
      <c r="D122" s="42"/>
      <c r="E122" s="42"/>
      <c r="F122" s="55"/>
      <c r="G122" s="42"/>
      <c r="H122" s="42" t="s">
        <v>52</v>
      </c>
      <c r="I122" s="42" t="s">
        <v>53</v>
      </c>
      <c r="J122" s="34">
        <v>0</v>
      </c>
      <c r="K122" s="43"/>
      <c r="L122" s="43"/>
      <c r="M122" s="43"/>
      <c r="N122" s="43"/>
      <c r="O122" s="43"/>
      <c r="P122" s="43"/>
      <c r="Q122" s="43"/>
      <c r="R122" s="43"/>
      <c r="S122" s="43"/>
    </row>
    <row r="123" spans="1:19" x14ac:dyDescent="0.25">
      <c r="A123" s="29">
        <f t="shared" si="1"/>
        <v>123</v>
      </c>
      <c r="B123" s="42"/>
      <c r="C123" s="42"/>
      <c r="D123" s="42"/>
      <c r="E123" s="42"/>
      <c r="F123" s="55"/>
      <c r="G123" s="42"/>
      <c r="H123" s="42" t="s">
        <v>54</v>
      </c>
      <c r="I123" s="42" t="s">
        <v>55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  <c r="S123" s="43"/>
    </row>
    <row r="124" spans="1:19" x14ac:dyDescent="0.25">
      <c r="A124" s="29">
        <f t="shared" si="1"/>
        <v>124</v>
      </c>
      <c r="B124" s="42"/>
      <c r="C124" s="42"/>
      <c r="D124" s="42"/>
      <c r="E124" s="42"/>
      <c r="F124" s="55"/>
      <c r="G124" s="42"/>
      <c r="H124" s="42" t="s">
        <v>69</v>
      </c>
      <c r="I124" s="42" t="s">
        <v>70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  <c r="S124" s="43"/>
    </row>
    <row r="125" spans="1:19" x14ac:dyDescent="0.25">
      <c r="A125" s="29">
        <f t="shared" si="1"/>
        <v>125</v>
      </c>
      <c r="B125" s="42"/>
      <c r="C125" s="42"/>
      <c r="D125" s="42"/>
      <c r="E125" s="42"/>
      <c r="F125" s="55"/>
      <c r="G125" s="40" t="s">
        <v>33</v>
      </c>
      <c r="H125" s="40" t="str">
        <f>$H$68</f>
        <v xml:space="preserve">בדרוג נמוך מ- BBB- או לא מדורג עם בטוחה מספקת </v>
      </c>
      <c r="I125" s="42"/>
      <c r="J125" s="34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</row>
    <row r="126" spans="1:19" x14ac:dyDescent="0.25">
      <c r="A126" s="29">
        <f t="shared" si="1"/>
        <v>126</v>
      </c>
      <c r="B126" s="42"/>
      <c r="C126" s="42"/>
      <c r="D126" s="42"/>
      <c r="E126" s="42"/>
      <c r="F126" s="55"/>
      <c r="G126" s="55"/>
      <c r="H126" s="42" t="s">
        <v>50</v>
      </c>
      <c r="I126" s="42" t="s">
        <v>51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  <c r="S126" s="43"/>
    </row>
    <row r="127" spans="1:19" x14ac:dyDescent="0.25">
      <c r="A127" s="29">
        <f t="shared" si="1"/>
        <v>127</v>
      </c>
      <c r="B127" s="42"/>
      <c r="C127" s="42"/>
      <c r="D127" s="42"/>
      <c r="E127" s="42"/>
      <c r="F127" s="55"/>
      <c r="G127" s="42"/>
      <c r="H127" s="42" t="s">
        <v>52</v>
      </c>
      <c r="I127" s="42" t="s">
        <v>53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  <c r="S127" s="43"/>
    </row>
    <row r="128" spans="1:19" x14ac:dyDescent="0.25">
      <c r="A128" s="29">
        <f t="shared" si="1"/>
        <v>128</v>
      </c>
      <c r="B128" s="42"/>
      <c r="C128" s="42"/>
      <c r="D128" s="42"/>
      <c r="E128" s="42"/>
      <c r="F128" s="55"/>
      <c r="G128" s="42"/>
      <c r="H128" s="42" t="s">
        <v>54</v>
      </c>
      <c r="I128" s="42" t="s">
        <v>55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  <c r="S128" s="43"/>
    </row>
    <row r="129" spans="1:19" x14ac:dyDescent="0.25">
      <c r="A129" s="29">
        <f t="shared" si="1"/>
        <v>129</v>
      </c>
      <c r="B129" s="42"/>
      <c r="C129" s="42"/>
      <c r="D129" s="42"/>
      <c r="E129" s="42"/>
      <c r="F129" s="55"/>
      <c r="G129" s="42"/>
      <c r="H129" s="42" t="s">
        <v>69</v>
      </c>
      <c r="I129" s="42" t="s">
        <v>70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  <c r="S129" s="43"/>
    </row>
    <row r="130" spans="1:19" x14ac:dyDescent="0.25">
      <c r="A130" s="29">
        <f t="shared" si="1"/>
        <v>130</v>
      </c>
      <c r="B130" s="42"/>
      <c r="C130" s="42"/>
      <c r="D130" s="42"/>
      <c r="E130" s="42"/>
      <c r="F130" s="55"/>
      <c r="G130" s="40" t="s">
        <v>35</v>
      </c>
      <c r="H130" s="54" t="str">
        <f>$H$55</f>
        <v xml:space="preserve">דרוג נמוך מ- BBB- או לא מדורג </v>
      </c>
      <c r="I130" s="42"/>
      <c r="J130" s="34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</row>
    <row r="131" spans="1:19" x14ac:dyDescent="0.25">
      <c r="A131" s="29">
        <f t="shared" si="1"/>
        <v>131</v>
      </c>
      <c r="B131" s="42"/>
      <c r="C131" s="42"/>
      <c r="D131" s="42"/>
      <c r="E131" s="42"/>
      <c r="F131" s="55"/>
      <c r="G131" s="55"/>
      <c r="H131" s="42" t="s">
        <v>50</v>
      </c>
      <c r="I131" s="42" t="s">
        <v>51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  <c r="S131" s="43"/>
    </row>
    <row r="132" spans="1:19" x14ac:dyDescent="0.25">
      <c r="A132" s="29">
        <f t="shared" si="1"/>
        <v>132</v>
      </c>
      <c r="B132" s="42"/>
      <c r="C132" s="42"/>
      <c r="D132" s="42"/>
      <c r="E132" s="42"/>
      <c r="F132" s="55"/>
      <c r="G132" s="42"/>
      <c r="H132" s="42" t="s">
        <v>52</v>
      </c>
      <c r="I132" s="42" t="s">
        <v>53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  <c r="S132" s="43"/>
    </row>
    <row r="133" spans="1:19" x14ac:dyDescent="0.25">
      <c r="A133" s="29">
        <f t="shared" si="1"/>
        <v>133</v>
      </c>
      <c r="B133" s="42"/>
      <c r="C133" s="42"/>
      <c r="D133" s="42"/>
      <c r="E133" s="42"/>
      <c r="F133" s="55"/>
      <c r="G133" s="42"/>
      <c r="H133" s="42" t="s">
        <v>54</v>
      </c>
      <c r="I133" s="42" t="s">
        <v>55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  <c r="S133" s="43"/>
    </row>
    <row r="134" spans="1:19" x14ac:dyDescent="0.25">
      <c r="A134" s="29">
        <f t="shared" si="1"/>
        <v>134</v>
      </c>
      <c r="B134" s="42"/>
      <c r="C134" s="42"/>
      <c r="D134" s="42"/>
      <c r="E134" s="42"/>
      <c r="F134" s="55"/>
      <c r="G134" s="42"/>
      <c r="H134" s="42" t="s">
        <v>69</v>
      </c>
      <c r="I134" s="42" t="s">
        <v>70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  <c r="S134" s="43"/>
    </row>
    <row r="135" spans="1:19" x14ac:dyDescent="0.25">
      <c r="A135" s="29">
        <f t="shared" si="1"/>
        <v>135</v>
      </c>
      <c r="B135" s="40"/>
      <c r="C135" s="40"/>
      <c r="D135" s="40"/>
      <c r="E135" s="40" t="s">
        <v>11</v>
      </c>
      <c r="F135" s="59" t="s">
        <v>24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</row>
    <row r="136" spans="1:19" x14ac:dyDescent="0.25">
      <c r="A136" s="29">
        <f t="shared" si="1"/>
        <v>136</v>
      </c>
      <c r="B136" s="40"/>
      <c r="C136" s="40"/>
      <c r="D136" s="40"/>
      <c r="E136" s="40"/>
      <c r="F136" s="53" t="s">
        <v>29</v>
      </c>
      <c r="G136" s="54" t="s">
        <v>59</v>
      </c>
      <c r="H136" s="40"/>
      <c r="I136" s="40"/>
      <c r="J136" s="3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</row>
    <row r="137" spans="1:19" x14ac:dyDescent="0.25">
      <c r="A137" s="29">
        <f t="shared" si="1"/>
        <v>137</v>
      </c>
      <c r="B137" s="42"/>
      <c r="C137" s="42"/>
      <c r="D137" s="42"/>
      <c r="E137" s="42"/>
      <c r="F137" s="53"/>
      <c r="G137" s="42" t="s">
        <v>31</v>
      </c>
      <c r="H137" s="57" t="str">
        <f>$H$78</f>
        <v xml:space="preserve">דרוג A- ומעלה </v>
      </c>
      <c r="I137" s="57"/>
      <c r="J137" s="34">
        <v>0</v>
      </c>
      <c r="K137" s="43"/>
      <c r="L137" s="43"/>
      <c r="M137" s="43"/>
      <c r="N137" s="43"/>
      <c r="O137" s="43"/>
      <c r="P137" s="43"/>
      <c r="Q137" s="43"/>
      <c r="R137" s="43"/>
      <c r="S137" s="43"/>
    </row>
    <row r="138" spans="1:19" x14ac:dyDescent="0.25">
      <c r="A138" s="29">
        <f t="shared" si="1"/>
        <v>138</v>
      </c>
      <c r="B138" s="42"/>
      <c r="C138" s="42"/>
      <c r="D138" s="42"/>
      <c r="E138" s="42"/>
      <c r="F138" s="53"/>
      <c r="G138" s="42" t="s">
        <v>44</v>
      </c>
      <c r="H138" s="57" t="str">
        <f>$H$79</f>
        <v>דרוג BBB- ועד BBB+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  <c r="S138" s="43"/>
    </row>
    <row r="139" spans="1:19" x14ac:dyDescent="0.25">
      <c r="A139" s="29">
        <f t="shared" ref="A139:A202" si="2">A138+1</f>
        <v>139</v>
      </c>
      <c r="B139" s="42"/>
      <c r="C139" s="42"/>
      <c r="D139" s="42"/>
      <c r="E139" s="42"/>
      <c r="F139" s="55"/>
      <c r="G139" s="42" t="s">
        <v>33</v>
      </c>
      <c r="H139" s="57" t="str">
        <f>$H$80</f>
        <v xml:space="preserve">דרוג נמוך מ- BBB- או לא מדורג 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  <c r="S139" s="43"/>
    </row>
    <row r="140" spans="1:19" x14ac:dyDescent="0.25">
      <c r="A140" s="29">
        <f t="shared" si="2"/>
        <v>140</v>
      </c>
      <c r="B140" s="40"/>
      <c r="C140" s="40"/>
      <c r="D140" s="40"/>
      <c r="E140" s="40"/>
      <c r="F140" s="53" t="s">
        <v>41</v>
      </c>
      <c r="G140" s="54" t="s">
        <v>62</v>
      </c>
      <c r="H140" s="40"/>
      <c r="I140" s="40"/>
      <c r="J140" s="3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</row>
    <row r="141" spans="1:19" x14ac:dyDescent="0.25">
      <c r="A141" s="29">
        <f t="shared" si="2"/>
        <v>141</v>
      </c>
      <c r="B141" s="42"/>
      <c r="C141" s="42"/>
      <c r="D141" s="42"/>
      <c r="E141" s="42"/>
      <c r="F141" s="53"/>
      <c r="G141" s="42" t="s">
        <v>31</v>
      </c>
      <c r="H141" s="57" t="str">
        <f>$H$78</f>
        <v xml:space="preserve">דרוג A- ומעלה </v>
      </c>
      <c r="I141" s="57"/>
      <c r="J141" s="34">
        <v>0</v>
      </c>
      <c r="K141" s="43"/>
      <c r="L141" s="43"/>
      <c r="M141" s="43"/>
      <c r="N141" s="43"/>
      <c r="O141" s="43"/>
      <c r="P141" s="43"/>
      <c r="Q141" s="43"/>
      <c r="R141" s="43"/>
      <c r="S141" s="43"/>
    </row>
    <row r="142" spans="1:19" x14ac:dyDescent="0.25">
      <c r="A142" s="29">
        <f t="shared" si="2"/>
        <v>142</v>
      </c>
      <c r="B142" s="42"/>
      <c r="C142" s="42"/>
      <c r="D142" s="42"/>
      <c r="E142" s="42"/>
      <c r="F142" s="55"/>
      <c r="G142" s="42" t="s">
        <v>44</v>
      </c>
      <c r="H142" s="57" t="str">
        <f>$H$79</f>
        <v>דרוג BBB- ועד BBB+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  <c r="S142" s="43"/>
    </row>
    <row r="143" spans="1:19" x14ac:dyDescent="0.25">
      <c r="A143" s="29">
        <f t="shared" si="2"/>
        <v>143</v>
      </c>
      <c r="B143" s="42"/>
      <c r="C143" s="42"/>
      <c r="D143" s="42"/>
      <c r="E143" s="42"/>
      <c r="F143" s="55"/>
      <c r="G143" s="42" t="s">
        <v>33</v>
      </c>
      <c r="H143" s="42" t="str">
        <f>$H$68</f>
        <v xml:space="preserve">בדרוג נמוך מ- BBB- או לא מדורג עם בטוחה מספקת 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  <c r="S143" s="43"/>
    </row>
    <row r="144" spans="1:19" x14ac:dyDescent="0.25">
      <c r="A144" s="29">
        <f t="shared" si="2"/>
        <v>144</v>
      </c>
      <c r="B144" s="42"/>
      <c r="C144" s="42"/>
      <c r="D144" s="42"/>
      <c r="E144" s="42"/>
      <c r="F144" s="55"/>
      <c r="G144" s="42" t="s">
        <v>35</v>
      </c>
      <c r="H144" s="57" t="str">
        <f>H139</f>
        <v xml:space="preserve">דרוג נמוך מ- BBB- או לא מדורג 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  <c r="S144" s="43"/>
    </row>
    <row r="145" spans="1:19" x14ac:dyDescent="0.25">
      <c r="A145" s="29">
        <f t="shared" si="2"/>
        <v>145</v>
      </c>
      <c r="B145" s="42"/>
      <c r="C145" s="42"/>
      <c r="D145" s="42"/>
      <c r="E145" s="42"/>
      <c r="F145" s="53" t="s">
        <v>63</v>
      </c>
      <c r="G145" s="54" t="s">
        <v>64</v>
      </c>
      <c r="H145" s="42"/>
      <c r="I145" s="42"/>
      <c r="J145" s="3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0</v>
      </c>
    </row>
    <row r="146" spans="1:19" x14ac:dyDescent="0.25">
      <c r="A146" s="29">
        <f t="shared" si="2"/>
        <v>146</v>
      </c>
      <c r="B146" s="42"/>
      <c r="C146" s="42"/>
      <c r="D146" s="42"/>
      <c r="E146" s="42"/>
      <c r="F146" s="53"/>
      <c r="G146" s="42" t="s">
        <v>31</v>
      </c>
      <c r="H146" s="57" t="str">
        <f>$H$78</f>
        <v xml:space="preserve">דרוג A- ומעלה </v>
      </c>
      <c r="I146" s="57"/>
      <c r="J146" s="34">
        <v>0</v>
      </c>
      <c r="K146" s="43"/>
      <c r="L146" s="43"/>
      <c r="M146" s="43"/>
      <c r="N146" s="43"/>
      <c r="O146" s="43"/>
      <c r="P146" s="43"/>
      <c r="Q146" s="43"/>
      <c r="R146" s="43"/>
      <c r="S146" s="43"/>
    </row>
    <row r="147" spans="1:19" x14ac:dyDescent="0.25">
      <c r="A147" s="29">
        <f t="shared" si="2"/>
        <v>147</v>
      </c>
      <c r="B147" s="42"/>
      <c r="C147" s="42"/>
      <c r="D147" s="42"/>
      <c r="E147" s="42"/>
      <c r="F147" s="55"/>
      <c r="G147" s="42" t="s">
        <v>44</v>
      </c>
      <c r="H147" s="57" t="str">
        <f>$H$79</f>
        <v>דרוג BBB- ועד BBB+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  <c r="S147" s="43"/>
    </row>
    <row r="148" spans="1:19" x14ac:dyDescent="0.25">
      <c r="A148" s="29">
        <f t="shared" si="2"/>
        <v>148</v>
      </c>
      <c r="B148" s="42"/>
      <c r="C148" s="42"/>
      <c r="D148" s="42"/>
      <c r="E148" s="42"/>
      <c r="F148" s="55"/>
      <c r="G148" s="42" t="s">
        <v>33</v>
      </c>
      <c r="H148" s="57" t="str">
        <f>$H$80</f>
        <v xml:space="preserve">דרוג נמוך מ- BBB- או לא מדורג 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  <c r="S148" s="43"/>
    </row>
    <row r="149" spans="1:19" x14ac:dyDescent="0.25">
      <c r="A149" s="29">
        <f t="shared" si="2"/>
        <v>149</v>
      </c>
      <c r="B149" s="42"/>
      <c r="C149" s="42"/>
      <c r="D149" s="42"/>
      <c r="E149" s="42"/>
      <c r="F149" s="53" t="s">
        <v>65</v>
      </c>
      <c r="G149" s="54" t="s">
        <v>66</v>
      </c>
      <c r="H149" s="42"/>
      <c r="I149" s="42"/>
      <c r="J149" s="3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4">
        <v>0</v>
      </c>
      <c r="Q149" s="44">
        <v>0</v>
      </c>
      <c r="R149" s="44">
        <v>0</v>
      </c>
      <c r="S149" s="44">
        <v>0</v>
      </c>
    </row>
    <row r="150" spans="1:19" x14ac:dyDescent="0.25">
      <c r="A150" s="29">
        <f t="shared" si="2"/>
        <v>150</v>
      </c>
      <c r="B150" s="42"/>
      <c r="C150" s="42"/>
      <c r="D150" s="42"/>
      <c r="E150" s="42"/>
      <c r="F150" s="55"/>
      <c r="G150" s="42" t="s">
        <v>31</v>
      </c>
      <c r="H150" s="57" t="str">
        <f>$H$78</f>
        <v xml:space="preserve">דרוג A- ומעלה </v>
      </c>
      <c r="I150" s="57"/>
      <c r="J150" s="34">
        <v>0</v>
      </c>
      <c r="K150" s="43"/>
      <c r="L150" s="43"/>
      <c r="M150" s="43"/>
      <c r="N150" s="43"/>
      <c r="O150" s="43"/>
      <c r="P150" s="43"/>
      <c r="Q150" s="43"/>
      <c r="R150" s="43"/>
      <c r="S150" s="43"/>
    </row>
    <row r="151" spans="1:19" x14ac:dyDescent="0.25">
      <c r="A151" s="29">
        <f t="shared" si="2"/>
        <v>151</v>
      </c>
      <c r="B151" s="42"/>
      <c r="C151" s="42"/>
      <c r="D151" s="42"/>
      <c r="E151" s="42"/>
      <c r="F151" s="55"/>
      <c r="G151" s="42" t="s">
        <v>44</v>
      </c>
      <c r="H151" s="57" t="str">
        <f>$H$79</f>
        <v>דרוג BBB- ועד BBB+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  <c r="S151" s="43"/>
    </row>
    <row r="152" spans="1:19" x14ac:dyDescent="0.25">
      <c r="A152" s="29">
        <f t="shared" si="2"/>
        <v>152</v>
      </c>
      <c r="B152" s="42"/>
      <c r="C152" s="42"/>
      <c r="D152" s="42"/>
      <c r="E152" s="42"/>
      <c r="F152" s="55"/>
      <c r="G152" s="42" t="s">
        <v>33</v>
      </c>
      <c r="H152" s="42" t="str">
        <f>$H$68</f>
        <v xml:space="preserve">בדרוג נמוך מ- BBB- או לא מדורג עם בטוחה מספקת 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  <c r="S152" s="43"/>
    </row>
    <row r="153" spans="1:19" x14ac:dyDescent="0.25">
      <c r="A153" s="29">
        <f t="shared" si="2"/>
        <v>153</v>
      </c>
      <c r="B153" s="42"/>
      <c r="C153" s="42"/>
      <c r="D153" s="42"/>
      <c r="E153" s="42"/>
      <c r="F153" s="55"/>
      <c r="G153" s="42" t="s">
        <v>35</v>
      </c>
      <c r="H153" s="57" t="str">
        <f>H148</f>
        <v xml:space="preserve">דרוג נמוך מ- BBB- או לא מדורג 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  <c r="S153" s="43"/>
    </row>
    <row r="154" spans="1:19" x14ac:dyDescent="0.25">
      <c r="A154" s="45">
        <f t="shared" si="2"/>
        <v>154</v>
      </c>
      <c r="B154" s="46"/>
      <c r="C154" s="46"/>
      <c r="D154" s="46"/>
      <c r="E154" s="46"/>
      <c r="F154" s="46"/>
      <c r="G154" s="46"/>
      <c r="H154" s="46"/>
      <c r="I154" s="47"/>
      <c r="J154" s="48"/>
      <c r="K154" s="49"/>
      <c r="L154" s="49"/>
      <c r="M154" s="49"/>
      <c r="N154" s="49"/>
      <c r="O154" s="49"/>
      <c r="P154" s="49"/>
      <c r="Q154" s="49"/>
      <c r="R154" s="49"/>
      <c r="S154" s="49"/>
    </row>
    <row r="155" spans="1:19" ht="16.5" x14ac:dyDescent="0.3">
      <c r="A155" s="29">
        <f t="shared" si="2"/>
        <v>155</v>
      </c>
      <c r="B155" s="42"/>
      <c r="C155" s="39"/>
      <c r="D155" s="30" t="s">
        <v>72</v>
      </c>
      <c r="E155" s="37" t="s">
        <v>73</v>
      </c>
      <c r="F155" s="38"/>
      <c r="G155" s="39"/>
      <c r="H155" s="39"/>
      <c r="I155" s="39"/>
      <c r="J155" s="34">
        <v>48975.25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575.56999999999994</v>
      </c>
      <c r="Q155" s="35">
        <v>23424.809999999998</v>
      </c>
      <c r="R155" s="35">
        <v>24974.870000000003</v>
      </c>
      <c r="S155" s="35">
        <v>0</v>
      </c>
    </row>
    <row r="156" spans="1:19" x14ac:dyDescent="0.25">
      <c r="A156" s="29">
        <f t="shared" si="2"/>
        <v>156</v>
      </c>
      <c r="B156" s="42"/>
      <c r="C156" s="42"/>
      <c r="D156" s="40"/>
      <c r="E156" s="40" t="s">
        <v>9</v>
      </c>
      <c r="F156" s="51" t="s">
        <v>8</v>
      </c>
      <c r="G156" s="42"/>
      <c r="H156" s="42"/>
      <c r="I156" s="42"/>
      <c r="J156" s="34">
        <v>37583.71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18038.62</v>
      </c>
      <c r="R156" s="35">
        <v>19545.09</v>
      </c>
      <c r="S156" s="35">
        <v>0</v>
      </c>
    </row>
    <row r="157" spans="1:19" x14ac:dyDescent="0.25">
      <c r="A157" s="29">
        <f t="shared" si="2"/>
        <v>157</v>
      </c>
      <c r="B157" s="40"/>
      <c r="C157" s="40"/>
      <c r="D157" s="40"/>
      <c r="E157" s="40"/>
      <c r="F157" s="53" t="s">
        <v>29</v>
      </c>
      <c r="G157" s="54" t="s">
        <v>30</v>
      </c>
      <c r="H157" s="40"/>
      <c r="I157" s="40"/>
      <c r="J157" s="34">
        <v>36743.589999999997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17198.5</v>
      </c>
      <c r="R157" s="52">
        <v>19545.09</v>
      </c>
      <c r="S157" s="52">
        <v>0</v>
      </c>
    </row>
    <row r="158" spans="1:19" x14ac:dyDescent="0.25">
      <c r="A158" s="29">
        <f t="shared" si="2"/>
        <v>158</v>
      </c>
      <c r="B158" s="42"/>
      <c r="C158" s="42"/>
      <c r="D158" s="42"/>
      <c r="E158" s="42"/>
      <c r="F158" s="55"/>
      <c r="G158" s="42" t="s">
        <v>31</v>
      </c>
      <c r="H158" s="57" t="s">
        <v>232</v>
      </c>
      <c r="I158" s="42"/>
      <c r="J158" s="34">
        <v>33707.51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0</v>
      </c>
      <c r="Q158" s="44">
        <v>15947.68</v>
      </c>
      <c r="R158" s="44">
        <v>17759.830000000002</v>
      </c>
      <c r="S158" s="44">
        <v>0</v>
      </c>
    </row>
    <row r="159" spans="1:19" x14ac:dyDescent="0.25">
      <c r="A159" s="29">
        <f t="shared" si="2"/>
        <v>159</v>
      </c>
      <c r="B159" s="42"/>
      <c r="C159" s="42"/>
      <c r="D159" s="42"/>
      <c r="E159" s="42"/>
      <c r="F159" s="55"/>
      <c r="G159" s="42"/>
      <c r="H159" s="42" t="s">
        <v>50</v>
      </c>
      <c r="I159" s="57" t="s">
        <v>74</v>
      </c>
      <c r="J159" s="34">
        <v>33707.51</v>
      </c>
      <c r="K159" s="43"/>
      <c r="L159" s="43"/>
      <c r="M159" s="43"/>
      <c r="N159" s="43"/>
      <c r="O159" s="43"/>
      <c r="P159" s="43"/>
      <c r="Q159" s="43">
        <v>15947.68</v>
      </c>
      <c r="R159" s="43">
        <v>17759.830000000002</v>
      </c>
      <c r="S159" s="43"/>
    </row>
    <row r="160" spans="1:19" x14ac:dyDescent="0.25">
      <c r="A160" s="29">
        <f t="shared" si="2"/>
        <v>160</v>
      </c>
      <c r="B160" s="42"/>
      <c r="C160" s="42"/>
      <c r="D160" s="42"/>
      <c r="E160" s="42"/>
      <c r="F160" s="55"/>
      <c r="G160" s="42"/>
      <c r="H160" s="42" t="s">
        <v>52</v>
      </c>
      <c r="I160" s="57" t="s">
        <v>215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  <c r="S160" s="43"/>
    </row>
    <row r="161" spans="1:19" x14ac:dyDescent="0.25">
      <c r="A161" s="29">
        <f t="shared" si="2"/>
        <v>161</v>
      </c>
      <c r="B161" s="42"/>
      <c r="C161" s="42"/>
      <c r="D161" s="42"/>
      <c r="E161" s="42"/>
      <c r="F161" s="55"/>
      <c r="G161" s="42"/>
      <c r="H161" s="42" t="s">
        <v>54</v>
      </c>
      <c r="I161" s="57" t="s">
        <v>216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  <c r="S161" s="43"/>
    </row>
    <row r="162" spans="1:19" x14ac:dyDescent="0.25">
      <c r="A162" s="29">
        <f t="shared" si="2"/>
        <v>162</v>
      </c>
      <c r="B162" s="42"/>
      <c r="C162" s="42"/>
      <c r="D162" s="42"/>
      <c r="E162" s="42"/>
      <c r="F162" s="55"/>
      <c r="G162" s="42" t="s">
        <v>44</v>
      </c>
      <c r="H162" s="57" t="s">
        <v>233</v>
      </c>
      <c r="I162" s="42"/>
      <c r="J162" s="34">
        <v>3001.16</v>
      </c>
      <c r="K162" s="43"/>
      <c r="L162" s="43"/>
      <c r="M162" s="43"/>
      <c r="N162" s="43"/>
      <c r="O162" s="43"/>
      <c r="P162" s="43"/>
      <c r="Q162" s="43">
        <v>1250.82</v>
      </c>
      <c r="R162" s="43">
        <v>1750.34</v>
      </c>
      <c r="S162" s="43"/>
    </row>
    <row r="163" spans="1:19" x14ac:dyDescent="0.25">
      <c r="A163" s="29">
        <f t="shared" si="2"/>
        <v>163</v>
      </c>
      <c r="B163" s="42"/>
      <c r="C163" s="42"/>
      <c r="D163" s="42"/>
      <c r="E163" s="42"/>
      <c r="F163" s="55"/>
      <c r="G163" s="42" t="s">
        <v>33</v>
      </c>
      <c r="H163" s="57" t="s">
        <v>75</v>
      </c>
      <c r="I163" s="42"/>
      <c r="J163" s="34">
        <v>34.92</v>
      </c>
      <c r="K163" s="43"/>
      <c r="L163" s="43"/>
      <c r="M163" s="43"/>
      <c r="N163" s="43"/>
      <c r="O163" s="43"/>
      <c r="P163" s="43"/>
      <c r="Q163" s="43"/>
      <c r="R163" s="43">
        <v>34.92</v>
      </c>
      <c r="S163" s="43"/>
    </row>
    <row r="164" spans="1:19" x14ac:dyDescent="0.25">
      <c r="A164" s="29">
        <f t="shared" si="2"/>
        <v>164</v>
      </c>
      <c r="B164" s="42"/>
      <c r="C164" s="42"/>
      <c r="D164" s="42"/>
      <c r="E164" s="42"/>
      <c r="F164" s="55"/>
      <c r="G164" s="42" t="s">
        <v>35</v>
      </c>
      <c r="H164" s="57" t="s">
        <v>76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  <c r="S164" s="43"/>
    </row>
    <row r="165" spans="1:19" x14ac:dyDescent="0.25">
      <c r="A165" s="29">
        <f t="shared" si="2"/>
        <v>165</v>
      </c>
      <c r="B165" s="40"/>
      <c r="C165" s="40"/>
      <c r="D165" s="40"/>
      <c r="E165" s="40"/>
      <c r="F165" s="53" t="s">
        <v>41</v>
      </c>
      <c r="G165" s="54" t="s">
        <v>42</v>
      </c>
      <c r="H165" s="40"/>
      <c r="I165" s="40"/>
      <c r="J165" s="34">
        <v>840.12</v>
      </c>
      <c r="K165" s="58"/>
      <c r="L165" s="58"/>
      <c r="M165" s="58"/>
      <c r="N165" s="58"/>
      <c r="O165" s="58"/>
      <c r="P165" s="58"/>
      <c r="Q165" s="58">
        <v>840.12</v>
      </c>
      <c r="R165" s="58"/>
      <c r="S165" s="58"/>
    </row>
    <row r="166" spans="1:19" x14ac:dyDescent="0.25">
      <c r="A166" s="29">
        <f t="shared" si="2"/>
        <v>166</v>
      </c>
      <c r="B166" s="40"/>
      <c r="C166" s="40"/>
      <c r="D166" s="40"/>
      <c r="E166" s="40" t="s">
        <v>11</v>
      </c>
      <c r="F166" s="59" t="s">
        <v>24</v>
      </c>
      <c r="G166" s="40"/>
      <c r="H166" s="40"/>
      <c r="I166" s="40"/>
      <c r="J166" s="34">
        <v>11391.54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575.56999999999994</v>
      </c>
      <c r="Q166" s="52">
        <v>5386.1900000000005</v>
      </c>
      <c r="R166" s="52">
        <v>5429.7800000000007</v>
      </c>
      <c r="S166" s="52">
        <v>0</v>
      </c>
    </row>
    <row r="167" spans="1:19" x14ac:dyDescent="0.25">
      <c r="A167" s="29">
        <f t="shared" si="2"/>
        <v>167</v>
      </c>
      <c r="B167" s="40"/>
      <c r="C167" s="40"/>
      <c r="D167" s="40"/>
      <c r="E167" s="40"/>
      <c r="F167" s="53" t="s">
        <v>29</v>
      </c>
      <c r="G167" s="54" t="s">
        <v>30</v>
      </c>
      <c r="H167" s="40"/>
      <c r="I167" s="40"/>
      <c r="J167" s="34">
        <v>11391.54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575.56999999999994</v>
      </c>
      <c r="Q167" s="52">
        <v>5386.1900000000005</v>
      </c>
      <c r="R167" s="52">
        <v>5429.7800000000007</v>
      </c>
      <c r="S167" s="52">
        <v>0</v>
      </c>
    </row>
    <row r="168" spans="1:19" x14ac:dyDescent="0.25">
      <c r="A168" s="29">
        <f t="shared" si="2"/>
        <v>168</v>
      </c>
      <c r="B168" s="42"/>
      <c r="C168" s="42"/>
      <c r="D168" s="42"/>
      <c r="E168" s="42"/>
      <c r="F168" s="55"/>
      <c r="G168" s="42" t="s">
        <v>31</v>
      </c>
      <c r="H168" s="42" t="s">
        <v>77</v>
      </c>
      <c r="I168" s="42"/>
      <c r="J168" s="34">
        <v>683.85</v>
      </c>
      <c r="K168" s="43"/>
      <c r="L168" s="43"/>
      <c r="M168" s="43"/>
      <c r="N168" s="43"/>
      <c r="O168" s="43"/>
      <c r="P168" s="43">
        <v>107.82</v>
      </c>
      <c r="Q168" s="43">
        <v>153.56</v>
      </c>
      <c r="R168" s="43">
        <v>422.47</v>
      </c>
      <c r="S168" s="43"/>
    </row>
    <row r="169" spans="1:19" x14ac:dyDescent="0.25">
      <c r="A169" s="29">
        <f t="shared" si="2"/>
        <v>169</v>
      </c>
      <c r="B169" s="42"/>
      <c r="C169" s="42"/>
      <c r="D169" s="42"/>
      <c r="E169" s="42"/>
      <c r="F169" s="55"/>
      <c r="G169" s="42" t="s">
        <v>44</v>
      </c>
      <c r="H169" s="42" t="s">
        <v>78</v>
      </c>
      <c r="I169" s="42"/>
      <c r="J169" s="34">
        <v>10707.69</v>
      </c>
      <c r="K169" s="43"/>
      <c r="L169" s="43"/>
      <c r="M169" s="43"/>
      <c r="N169" s="43"/>
      <c r="O169" s="43"/>
      <c r="P169" s="43">
        <v>467.75</v>
      </c>
      <c r="Q169" s="43">
        <v>5232.63</v>
      </c>
      <c r="R169" s="43">
        <v>5007.3100000000004</v>
      </c>
      <c r="S169" s="43"/>
    </row>
    <row r="170" spans="1:19" x14ac:dyDescent="0.25">
      <c r="A170" s="29">
        <f t="shared" si="2"/>
        <v>170</v>
      </c>
      <c r="B170" s="42"/>
      <c r="C170" s="42"/>
      <c r="D170" s="42"/>
      <c r="E170" s="42"/>
      <c r="F170" s="55"/>
      <c r="G170" s="42" t="s">
        <v>33</v>
      </c>
      <c r="H170" s="42" t="s">
        <v>79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  <c r="S170" s="43"/>
    </row>
    <row r="171" spans="1:19" x14ac:dyDescent="0.25">
      <c r="A171" s="29">
        <f t="shared" si="2"/>
        <v>171</v>
      </c>
      <c r="B171" s="40"/>
      <c r="C171" s="40"/>
      <c r="D171" s="40"/>
      <c r="E171" s="40"/>
      <c r="F171" s="53" t="s">
        <v>41</v>
      </c>
      <c r="G171" s="54" t="s">
        <v>42</v>
      </c>
      <c r="H171" s="40"/>
      <c r="I171" s="40"/>
      <c r="J171" s="34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</row>
    <row r="172" spans="1:19" x14ac:dyDescent="0.25">
      <c r="A172" s="29">
        <f t="shared" si="2"/>
        <v>172</v>
      </c>
      <c r="B172" s="42"/>
      <c r="C172" s="42"/>
      <c r="D172" s="42"/>
      <c r="E172" s="42"/>
      <c r="F172" s="55"/>
      <c r="G172" s="42" t="s">
        <v>31</v>
      </c>
      <c r="H172" s="42" t="s">
        <v>77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  <c r="S172" s="43"/>
    </row>
    <row r="173" spans="1:19" x14ac:dyDescent="0.25">
      <c r="A173" s="29">
        <f t="shared" si="2"/>
        <v>173</v>
      </c>
      <c r="B173" s="42"/>
      <c r="C173" s="42"/>
      <c r="D173" s="42"/>
      <c r="E173" s="42"/>
      <c r="F173" s="55"/>
      <c r="G173" s="42" t="s">
        <v>44</v>
      </c>
      <c r="H173" s="42" t="s">
        <v>80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  <c r="S173" s="43"/>
    </row>
    <row r="174" spans="1:19" x14ac:dyDescent="0.25">
      <c r="A174" s="29">
        <f t="shared" si="2"/>
        <v>174</v>
      </c>
      <c r="B174" s="42"/>
      <c r="C174" s="42"/>
      <c r="D174" s="42"/>
      <c r="E174" s="42"/>
      <c r="F174" s="55"/>
      <c r="G174" s="42"/>
      <c r="H174" s="60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 ht="16.5" x14ac:dyDescent="0.3">
      <c r="A175" s="29">
        <f t="shared" si="2"/>
        <v>175</v>
      </c>
      <c r="B175" s="42"/>
      <c r="C175" s="42"/>
      <c r="D175" s="30" t="s">
        <v>81</v>
      </c>
      <c r="E175" s="37" t="s">
        <v>82</v>
      </c>
      <c r="F175" s="38"/>
      <c r="G175" s="38"/>
      <c r="H175" s="60"/>
      <c r="I175" s="42"/>
      <c r="J175" s="34">
        <v>201465.85</v>
      </c>
      <c r="K175" s="35">
        <v>0</v>
      </c>
      <c r="L175" s="35">
        <v>0</v>
      </c>
      <c r="M175" s="35">
        <v>0</v>
      </c>
      <c r="N175" s="35">
        <v>0</v>
      </c>
      <c r="O175" s="35">
        <v>4897.68</v>
      </c>
      <c r="P175" s="35">
        <v>22113.399999999998</v>
      </c>
      <c r="Q175" s="35">
        <v>93891.849999999991</v>
      </c>
      <c r="R175" s="35">
        <v>74106.41</v>
      </c>
      <c r="S175" s="35">
        <v>6456.51</v>
      </c>
    </row>
    <row r="176" spans="1:19" x14ac:dyDescent="0.25">
      <c r="A176" s="29">
        <f t="shared" si="2"/>
        <v>176</v>
      </c>
      <c r="B176" s="42"/>
      <c r="C176" s="42"/>
      <c r="D176" s="42"/>
      <c r="E176" s="40" t="s">
        <v>9</v>
      </c>
      <c r="F176" s="51" t="s">
        <v>8</v>
      </c>
      <c r="G176" s="51"/>
      <c r="H176" s="60"/>
      <c r="I176" s="42"/>
      <c r="J176" s="34">
        <v>184337.96</v>
      </c>
      <c r="K176" s="35">
        <v>0</v>
      </c>
      <c r="L176" s="35">
        <v>0</v>
      </c>
      <c r="M176" s="35">
        <v>0</v>
      </c>
      <c r="N176" s="35">
        <v>0</v>
      </c>
      <c r="O176" s="35">
        <v>3508.76</v>
      </c>
      <c r="P176" s="35">
        <v>22113.399999999998</v>
      </c>
      <c r="Q176" s="35">
        <v>79206.149999999994</v>
      </c>
      <c r="R176" s="35">
        <v>73908.22</v>
      </c>
      <c r="S176" s="35">
        <v>5601.43</v>
      </c>
    </row>
    <row r="177" spans="1:19" x14ac:dyDescent="0.25">
      <c r="A177" s="29">
        <f t="shared" si="2"/>
        <v>177</v>
      </c>
      <c r="B177" s="42"/>
      <c r="C177" s="42"/>
      <c r="D177" s="42"/>
      <c r="E177" s="42"/>
      <c r="F177" s="53" t="s">
        <v>29</v>
      </c>
      <c r="G177" s="57" t="s">
        <v>208</v>
      </c>
      <c r="H177" s="57"/>
      <c r="I177" s="42"/>
      <c r="J177" s="34">
        <v>86777.88</v>
      </c>
      <c r="K177" s="43"/>
      <c r="L177" s="43"/>
      <c r="M177" s="43"/>
      <c r="N177" s="43"/>
      <c r="O177" s="43">
        <v>963.13</v>
      </c>
      <c r="P177" s="43">
        <v>1294.3499999999999</v>
      </c>
      <c r="Q177" s="43">
        <v>34343.53</v>
      </c>
      <c r="R177" s="43">
        <v>50176.87</v>
      </c>
      <c r="S177" s="43"/>
    </row>
    <row r="178" spans="1:19" x14ac:dyDescent="0.25">
      <c r="A178" s="29">
        <f t="shared" si="2"/>
        <v>178</v>
      </c>
      <c r="B178" s="42"/>
      <c r="C178" s="42"/>
      <c r="D178" s="42"/>
      <c r="E178" s="42"/>
      <c r="F178" s="53" t="s">
        <v>41</v>
      </c>
      <c r="G178" s="57" t="s">
        <v>209</v>
      </c>
      <c r="H178" s="57"/>
      <c r="I178" s="42"/>
      <c r="J178" s="34">
        <v>46680.829999999994</v>
      </c>
      <c r="K178" s="43"/>
      <c r="L178" s="43"/>
      <c r="M178" s="43"/>
      <c r="N178" s="43"/>
      <c r="O178" s="43"/>
      <c r="P178" s="43"/>
      <c r="Q178" s="43">
        <v>17348.05</v>
      </c>
      <c r="R178" s="43">
        <v>23731.35</v>
      </c>
      <c r="S178" s="43">
        <v>5601.43</v>
      </c>
    </row>
    <row r="179" spans="1:19" x14ac:dyDescent="0.25">
      <c r="A179" s="29">
        <f t="shared" si="2"/>
        <v>179</v>
      </c>
      <c r="B179" s="42"/>
      <c r="C179" s="42"/>
      <c r="D179" s="42"/>
      <c r="E179" s="42"/>
      <c r="F179" s="53" t="s">
        <v>63</v>
      </c>
      <c r="G179" s="57" t="s">
        <v>210</v>
      </c>
      <c r="H179" s="57"/>
      <c r="I179" s="42"/>
      <c r="J179" s="34">
        <v>50879.25</v>
      </c>
      <c r="K179" s="43"/>
      <c r="L179" s="43"/>
      <c r="M179" s="43"/>
      <c r="N179" s="43"/>
      <c r="O179" s="43">
        <v>2545.63</v>
      </c>
      <c r="P179" s="43">
        <v>20819.05</v>
      </c>
      <c r="Q179" s="43">
        <v>27514.57</v>
      </c>
      <c r="R179" s="43"/>
      <c r="S179" s="43"/>
    </row>
    <row r="180" spans="1:19" x14ac:dyDescent="0.25">
      <c r="A180" s="29">
        <f t="shared" si="2"/>
        <v>180</v>
      </c>
      <c r="B180" s="42"/>
      <c r="C180" s="42"/>
      <c r="D180" s="42"/>
      <c r="E180" s="42"/>
      <c r="F180" s="53" t="s">
        <v>65</v>
      </c>
      <c r="G180" s="57" t="s">
        <v>211</v>
      </c>
      <c r="H180" s="57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  <c r="S180" s="43"/>
    </row>
    <row r="181" spans="1:19" x14ac:dyDescent="0.25">
      <c r="A181" s="29">
        <f t="shared" si="2"/>
        <v>181</v>
      </c>
      <c r="B181" s="42"/>
      <c r="C181" s="42"/>
      <c r="D181" s="42"/>
      <c r="E181" s="42"/>
      <c r="F181" s="53" t="s">
        <v>83</v>
      </c>
      <c r="G181" s="57" t="s">
        <v>84</v>
      </c>
      <c r="H181" s="57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  <c r="S181" s="43"/>
    </row>
    <row r="182" spans="1:19" x14ac:dyDescent="0.25">
      <c r="A182" s="29">
        <f t="shared" si="2"/>
        <v>182</v>
      </c>
      <c r="B182" s="42"/>
      <c r="C182" s="42"/>
      <c r="D182" s="42"/>
      <c r="E182" s="42"/>
      <c r="F182" s="53" t="s">
        <v>85</v>
      </c>
      <c r="G182" s="57" t="s">
        <v>70</v>
      </c>
      <c r="H182" s="57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  <c r="S182" s="43"/>
    </row>
    <row r="183" spans="1:19" x14ac:dyDescent="0.25">
      <c r="A183" s="29">
        <f t="shared" si="2"/>
        <v>183</v>
      </c>
      <c r="B183" s="42"/>
      <c r="C183" s="42"/>
      <c r="D183" s="42"/>
      <c r="E183" s="40" t="s">
        <v>11</v>
      </c>
      <c r="F183" s="59" t="s">
        <v>24</v>
      </c>
      <c r="G183" s="55"/>
      <c r="H183" s="60"/>
      <c r="I183" s="42"/>
      <c r="J183" s="34">
        <v>17127.890000000003</v>
      </c>
      <c r="K183" s="35">
        <v>0</v>
      </c>
      <c r="L183" s="35">
        <v>0</v>
      </c>
      <c r="M183" s="35">
        <v>0</v>
      </c>
      <c r="N183" s="35">
        <v>0</v>
      </c>
      <c r="O183" s="35">
        <v>1388.92</v>
      </c>
      <c r="P183" s="35">
        <v>0</v>
      </c>
      <c r="Q183" s="35">
        <v>14685.7</v>
      </c>
      <c r="R183" s="35">
        <v>198.19</v>
      </c>
      <c r="S183" s="35">
        <v>855.08</v>
      </c>
    </row>
    <row r="184" spans="1:19" x14ac:dyDescent="0.25">
      <c r="A184" s="29">
        <f t="shared" si="2"/>
        <v>184</v>
      </c>
      <c r="B184" s="42"/>
      <c r="C184" s="42"/>
      <c r="D184" s="42"/>
      <c r="E184" s="42"/>
      <c r="F184" s="53" t="s">
        <v>29</v>
      </c>
      <c r="G184" s="57" t="s">
        <v>212</v>
      </c>
      <c r="H184" s="57"/>
      <c r="I184" s="42"/>
      <c r="J184" s="34">
        <v>17127.890000000003</v>
      </c>
      <c r="K184" s="43"/>
      <c r="L184" s="43"/>
      <c r="M184" s="43"/>
      <c r="N184" s="43"/>
      <c r="O184" s="43">
        <v>1388.92</v>
      </c>
      <c r="P184" s="43"/>
      <c r="Q184" s="43">
        <v>14685.7</v>
      </c>
      <c r="R184" s="43">
        <v>198.19</v>
      </c>
      <c r="S184" s="43">
        <v>855.08</v>
      </c>
    </row>
    <row r="185" spans="1:19" x14ac:dyDescent="0.25">
      <c r="A185" s="29">
        <f t="shared" si="2"/>
        <v>185</v>
      </c>
      <c r="B185" s="42"/>
      <c r="C185" s="42"/>
      <c r="D185" s="42"/>
      <c r="E185" s="42"/>
      <c r="F185" s="53" t="s">
        <v>41</v>
      </c>
      <c r="G185" s="57" t="s">
        <v>213</v>
      </c>
      <c r="H185" s="57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  <c r="S185" s="43"/>
    </row>
    <row r="186" spans="1:19" x14ac:dyDescent="0.25">
      <c r="A186" s="29">
        <f t="shared" si="2"/>
        <v>186</v>
      </c>
      <c r="B186" s="42"/>
      <c r="C186" s="42"/>
      <c r="D186" s="42"/>
      <c r="E186" s="42"/>
      <c r="F186" s="53" t="s">
        <v>63</v>
      </c>
      <c r="G186" s="57" t="s">
        <v>84</v>
      </c>
      <c r="H186" s="57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  <c r="S186" s="43"/>
    </row>
    <row r="187" spans="1:19" x14ac:dyDescent="0.25">
      <c r="A187" s="29">
        <f t="shared" si="2"/>
        <v>187</v>
      </c>
      <c r="B187" s="42"/>
      <c r="C187" s="42"/>
      <c r="D187" s="42"/>
      <c r="E187" s="42"/>
      <c r="F187" s="53" t="s">
        <v>65</v>
      </c>
      <c r="G187" s="57" t="s">
        <v>70</v>
      </c>
      <c r="H187" s="57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  <c r="S187" s="43"/>
    </row>
    <row r="188" spans="1:19" x14ac:dyDescent="0.25">
      <c r="A188" s="45">
        <f t="shared" si="2"/>
        <v>188</v>
      </c>
      <c r="B188" s="46"/>
      <c r="C188" s="46"/>
      <c r="D188" s="46"/>
      <c r="E188" s="46"/>
      <c r="F188" s="46"/>
      <c r="G188" s="46"/>
      <c r="H188" s="46"/>
      <c r="I188" s="47"/>
      <c r="J188" s="48"/>
      <c r="K188" s="49"/>
      <c r="L188" s="49"/>
      <c r="M188" s="49"/>
      <c r="N188" s="49"/>
      <c r="O188" s="49"/>
      <c r="P188" s="49"/>
      <c r="Q188" s="49"/>
      <c r="R188" s="49"/>
      <c r="S188" s="49"/>
    </row>
    <row r="189" spans="1:19" ht="16.5" x14ac:dyDescent="0.3">
      <c r="A189" s="29">
        <f t="shared" si="2"/>
        <v>189</v>
      </c>
      <c r="B189" s="42"/>
      <c r="C189" s="30"/>
      <c r="D189" s="30" t="s">
        <v>86</v>
      </c>
      <c r="E189" s="37" t="s">
        <v>87</v>
      </c>
      <c r="F189" s="31"/>
      <c r="G189" s="30"/>
      <c r="H189" s="30"/>
      <c r="I189" s="30"/>
      <c r="J189" s="34">
        <v>35852.020000000004</v>
      </c>
      <c r="K189" s="35">
        <v>0</v>
      </c>
      <c r="L189" s="35">
        <v>0</v>
      </c>
      <c r="M189" s="35">
        <v>0</v>
      </c>
      <c r="N189" s="35">
        <v>0</v>
      </c>
      <c r="O189" s="35">
        <v>2400.42</v>
      </c>
      <c r="P189" s="35">
        <v>3566.84</v>
      </c>
      <c r="Q189" s="35">
        <v>13317.68</v>
      </c>
      <c r="R189" s="35">
        <v>16567.080000000002</v>
      </c>
      <c r="S189" s="35">
        <v>0</v>
      </c>
    </row>
    <row r="190" spans="1:19" x14ac:dyDescent="0.25">
      <c r="A190" s="29">
        <f t="shared" si="2"/>
        <v>190</v>
      </c>
      <c r="B190" s="42"/>
      <c r="C190" s="42"/>
      <c r="D190" s="42"/>
      <c r="E190" s="42" t="s">
        <v>9</v>
      </c>
      <c r="F190" s="61" t="s">
        <v>8</v>
      </c>
      <c r="G190" s="42"/>
      <c r="H190" s="42"/>
      <c r="I190" s="42"/>
      <c r="J190" s="62">
        <v>35852.020000000004</v>
      </c>
      <c r="K190" s="43"/>
      <c r="L190" s="43"/>
      <c r="M190" s="43"/>
      <c r="N190" s="43"/>
      <c r="O190" s="43">
        <v>2400.42</v>
      </c>
      <c r="P190" s="43">
        <v>3566.84</v>
      </c>
      <c r="Q190" s="43">
        <v>13317.68</v>
      </c>
      <c r="R190" s="43">
        <v>16567.080000000002</v>
      </c>
      <c r="S190" s="43"/>
    </row>
    <row r="191" spans="1:19" x14ac:dyDescent="0.25">
      <c r="A191" s="29">
        <f t="shared" si="2"/>
        <v>191</v>
      </c>
      <c r="B191" s="42"/>
      <c r="C191" s="42"/>
      <c r="D191" s="42"/>
      <c r="E191" s="42" t="s">
        <v>11</v>
      </c>
      <c r="F191" s="61" t="s">
        <v>24</v>
      </c>
      <c r="G191" s="42"/>
      <c r="H191" s="42"/>
      <c r="I191" s="42"/>
      <c r="J191" s="62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</row>
    <row r="192" spans="1:19" x14ac:dyDescent="0.25">
      <c r="A192" s="29">
        <f t="shared" si="2"/>
        <v>192</v>
      </c>
      <c r="B192" s="42"/>
      <c r="C192" s="42"/>
      <c r="D192" s="42"/>
      <c r="E192" s="42"/>
      <c r="F192" s="63" t="s">
        <v>29</v>
      </c>
      <c r="G192" s="42" t="s">
        <v>88</v>
      </c>
      <c r="H192" s="42"/>
      <c r="I192" s="42"/>
      <c r="J192" s="62">
        <v>0</v>
      </c>
      <c r="K192" s="43"/>
      <c r="L192" s="43"/>
      <c r="M192" s="43"/>
      <c r="N192" s="43"/>
      <c r="O192" s="43"/>
      <c r="P192" s="43"/>
      <c r="Q192" s="43"/>
      <c r="R192" s="43"/>
      <c r="S192" s="43"/>
    </row>
    <row r="193" spans="1:19" x14ac:dyDescent="0.25">
      <c r="A193" s="29">
        <f t="shared" si="2"/>
        <v>193</v>
      </c>
      <c r="B193" s="42"/>
      <c r="C193" s="42"/>
      <c r="D193" s="42"/>
      <c r="E193" s="42"/>
      <c r="F193" s="63" t="s">
        <v>41</v>
      </c>
      <c r="G193" s="42" t="s">
        <v>89</v>
      </c>
      <c r="H193" s="42"/>
      <c r="I193" s="42"/>
      <c r="J193" s="62">
        <v>0</v>
      </c>
      <c r="K193" s="43"/>
      <c r="L193" s="43"/>
      <c r="M193" s="43"/>
      <c r="N193" s="43"/>
      <c r="O193" s="43"/>
      <c r="P193" s="43"/>
      <c r="Q193" s="43"/>
      <c r="R193" s="43"/>
      <c r="S193" s="43"/>
    </row>
    <row r="194" spans="1:19" x14ac:dyDescent="0.25">
      <c r="A194" s="29">
        <f t="shared" si="2"/>
        <v>194</v>
      </c>
      <c r="B194" s="42"/>
      <c r="C194" s="42"/>
      <c r="D194" s="42"/>
      <c r="E194" s="42"/>
      <c r="F194" s="63" t="s">
        <v>63</v>
      </c>
      <c r="G194" s="42" t="s">
        <v>74</v>
      </c>
      <c r="H194" s="42"/>
      <c r="I194" s="42"/>
      <c r="J194" s="62">
        <v>0</v>
      </c>
      <c r="K194" s="43"/>
      <c r="L194" s="43"/>
      <c r="M194" s="43"/>
      <c r="N194" s="43"/>
      <c r="O194" s="43"/>
      <c r="P194" s="43"/>
      <c r="Q194" s="43"/>
      <c r="R194" s="43"/>
      <c r="S194" s="43"/>
    </row>
    <row r="195" spans="1:19" x14ac:dyDescent="0.25">
      <c r="A195" s="29">
        <f t="shared" si="2"/>
        <v>195</v>
      </c>
      <c r="B195" s="42"/>
      <c r="C195" s="42"/>
      <c r="D195" s="42"/>
      <c r="E195" s="42"/>
      <c r="F195" s="63" t="s">
        <v>65</v>
      </c>
      <c r="G195" s="42" t="s">
        <v>70</v>
      </c>
      <c r="H195" s="42"/>
      <c r="I195" s="42"/>
      <c r="J195" s="62">
        <v>0</v>
      </c>
      <c r="K195" s="43"/>
      <c r="L195" s="43"/>
      <c r="M195" s="43"/>
      <c r="N195" s="43"/>
      <c r="O195" s="43"/>
      <c r="P195" s="43"/>
      <c r="Q195" s="43"/>
      <c r="R195" s="43"/>
      <c r="S195" s="43"/>
    </row>
    <row r="196" spans="1:19" x14ac:dyDescent="0.25">
      <c r="A196" s="45">
        <f t="shared" si="2"/>
        <v>196</v>
      </c>
      <c r="B196" s="46"/>
      <c r="C196" s="46"/>
      <c r="D196" s="46"/>
      <c r="E196" s="46"/>
      <c r="F196" s="46"/>
      <c r="G196" s="46"/>
      <c r="H196" s="46"/>
      <c r="I196" s="47"/>
      <c r="J196" s="48"/>
      <c r="K196" s="49"/>
      <c r="L196" s="49"/>
      <c r="M196" s="49"/>
      <c r="N196" s="49"/>
      <c r="O196" s="49"/>
      <c r="P196" s="49"/>
      <c r="Q196" s="49"/>
      <c r="R196" s="49"/>
      <c r="S196" s="49"/>
    </row>
    <row r="197" spans="1:19" ht="16.5" x14ac:dyDescent="0.3">
      <c r="A197" s="29">
        <f t="shared" si="2"/>
        <v>197</v>
      </c>
      <c r="B197" s="40"/>
      <c r="C197" s="40"/>
      <c r="D197" s="30" t="s">
        <v>90</v>
      </c>
      <c r="E197" s="37" t="s">
        <v>91</v>
      </c>
      <c r="F197" s="31"/>
      <c r="G197" s="30"/>
      <c r="H197" s="30"/>
      <c r="I197" s="30"/>
      <c r="J197" s="34">
        <v>36671.18</v>
      </c>
      <c r="K197" s="35">
        <v>0</v>
      </c>
      <c r="L197" s="35">
        <v>0</v>
      </c>
      <c r="M197" s="35">
        <v>0</v>
      </c>
      <c r="N197" s="35">
        <v>0</v>
      </c>
      <c r="O197" s="35">
        <v>7448.19</v>
      </c>
      <c r="P197" s="35">
        <v>6798.99</v>
      </c>
      <c r="Q197" s="35">
        <v>20440.099999999999</v>
      </c>
      <c r="R197" s="35">
        <v>1983.9</v>
      </c>
      <c r="S197" s="35">
        <v>0</v>
      </c>
    </row>
    <row r="198" spans="1:19" x14ac:dyDescent="0.25">
      <c r="A198" s="29">
        <f t="shared" si="2"/>
        <v>198</v>
      </c>
      <c r="B198" s="40"/>
      <c r="C198" s="40"/>
      <c r="D198" s="40"/>
      <c r="E198" s="40" t="s">
        <v>9</v>
      </c>
      <c r="F198" s="51" t="s">
        <v>8</v>
      </c>
      <c r="G198" s="40"/>
      <c r="H198" s="40"/>
      <c r="I198" s="40"/>
      <c r="J198" s="34">
        <v>24586.989999999998</v>
      </c>
      <c r="K198" s="52">
        <v>0</v>
      </c>
      <c r="L198" s="52">
        <v>0</v>
      </c>
      <c r="M198" s="52">
        <v>0</v>
      </c>
      <c r="N198" s="52">
        <v>0</v>
      </c>
      <c r="O198" s="52">
        <v>4209.8599999999997</v>
      </c>
      <c r="P198" s="52">
        <v>4446.99</v>
      </c>
      <c r="Q198" s="52">
        <v>13946.24</v>
      </c>
      <c r="R198" s="52">
        <v>1983.9</v>
      </c>
      <c r="S198" s="52">
        <v>0</v>
      </c>
    </row>
    <row r="199" spans="1:19" x14ac:dyDescent="0.25">
      <c r="A199" s="29">
        <f t="shared" si="2"/>
        <v>199</v>
      </c>
      <c r="B199" s="42"/>
      <c r="C199" s="42"/>
      <c r="D199" s="42"/>
      <c r="E199" s="42"/>
      <c r="F199" s="55" t="s">
        <v>29</v>
      </c>
      <c r="G199" s="57" t="s">
        <v>92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  <c r="S199" s="43"/>
    </row>
    <row r="200" spans="1:19" x14ac:dyDescent="0.25">
      <c r="A200" s="29">
        <f t="shared" si="2"/>
        <v>200</v>
      </c>
      <c r="B200" s="42"/>
      <c r="C200" s="42"/>
      <c r="D200" s="42"/>
      <c r="E200" s="42"/>
      <c r="F200" s="55" t="s">
        <v>41</v>
      </c>
      <c r="G200" s="57" t="s">
        <v>93</v>
      </c>
      <c r="H200" s="42"/>
      <c r="I200" s="42"/>
      <c r="J200" s="34">
        <v>9365.64</v>
      </c>
      <c r="K200" s="43"/>
      <c r="L200" s="43"/>
      <c r="M200" s="43"/>
      <c r="N200" s="43"/>
      <c r="O200" s="43"/>
      <c r="P200" s="43"/>
      <c r="Q200" s="43">
        <v>7381.74</v>
      </c>
      <c r="R200" s="43">
        <v>1983.9</v>
      </c>
      <c r="S200" s="43"/>
    </row>
    <row r="201" spans="1:19" x14ac:dyDescent="0.25">
      <c r="A201" s="29">
        <f t="shared" si="2"/>
        <v>201</v>
      </c>
      <c r="B201" s="42"/>
      <c r="C201" s="42"/>
      <c r="D201" s="42"/>
      <c r="E201" s="42"/>
      <c r="F201" s="55" t="s">
        <v>63</v>
      </c>
      <c r="G201" s="57" t="s">
        <v>94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  <c r="S201" s="43"/>
    </row>
    <row r="202" spans="1:19" x14ac:dyDescent="0.25">
      <c r="A202" s="29">
        <f t="shared" si="2"/>
        <v>202</v>
      </c>
      <c r="B202" s="42"/>
      <c r="C202" s="42"/>
      <c r="D202" s="42"/>
      <c r="E202" s="42"/>
      <c r="F202" s="55" t="s">
        <v>65</v>
      </c>
      <c r="G202" s="57" t="s">
        <v>95</v>
      </c>
      <c r="H202" s="42"/>
      <c r="I202" s="42"/>
      <c r="J202" s="34">
        <v>15221.349999999999</v>
      </c>
      <c r="K202" s="43"/>
      <c r="L202" s="43"/>
      <c r="M202" s="43"/>
      <c r="N202" s="43"/>
      <c r="O202" s="43">
        <v>4209.8599999999997</v>
      </c>
      <c r="P202" s="43">
        <v>4446.99</v>
      </c>
      <c r="Q202" s="43">
        <v>6564.5</v>
      </c>
      <c r="R202" s="43"/>
      <c r="S202" s="43"/>
    </row>
    <row r="203" spans="1:19" x14ac:dyDescent="0.25">
      <c r="A203" s="29">
        <f t="shared" ref="A203:A266" si="3">A202+1</f>
        <v>203</v>
      </c>
      <c r="B203" s="40"/>
      <c r="C203" s="40"/>
      <c r="D203" s="40"/>
      <c r="E203" s="40" t="s">
        <v>11</v>
      </c>
      <c r="F203" s="59" t="s">
        <v>24</v>
      </c>
      <c r="G203" s="40"/>
      <c r="H203" s="40"/>
      <c r="I203" s="40"/>
      <c r="J203" s="34">
        <v>12084.189999999999</v>
      </c>
      <c r="K203" s="52">
        <v>0</v>
      </c>
      <c r="L203" s="52">
        <v>0</v>
      </c>
      <c r="M203" s="52">
        <v>0</v>
      </c>
      <c r="N203" s="52">
        <v>0</v>
      </c>
      <c r="O203" s="52">
        <v>3238.33</v>
      </c>
      <c r="P203" s="52">
        <v>2352</v>
      </c>
      <c r="Q203" s="52">
        <v>6493.86</v>
      </c>
      <c r="R203" s="52">
        <v>0</v>
      </c>
      <c r="S203" s="52">
        <v>0</v>
      </c>
    </row>
    <row r="204" spans="1:19" x14ac:dyDescent="0.25">
      <c r="A204" s="29">
        <f t="shared" si="3"/>
        <v>204</v>
      </c>
      <c r="B204" s="42"/>
      <c r="C204" s="42"/>
      <c r="D204" s="42"/>
      <c r="E204" s="42"/>
      <c r="F204" s="55" t="s">
        <v>29</v>
      </c>
      <c r="G204" s="57" t="s">
        <v>92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  <c r="S204" s="43"/>
    </row>
    <row r="205" spans="1:19" x14ac:dyDescent="0.25">
      <c r="A205" s="29">
        <f t="shared" si="3"/>
        <v>205</v>
      </c>
      <c r="B205" s="42"/>
      <c r="C205" s="42"/>
      <c r="D205" s="42"/>
      <c r="E205" s="42"/>
      <c r="F205" s="55" t="s">
        <v>41</v>
      </c>
      <c r="G205" s="57" t="s">
        <v>93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  <c r="S205" s="43"/>
    </row>
    <row r="206" spans="1:19" x14ac:dyDescent="0.25">
      <c r="A206" s="29">
        <f t="shared" si="3"/>
        <v>206</v>
      </c>
      <c r="B206" s="42"/>
      <c r="C206" s="42"/>
      <c r="D206" s="42"/>
      <c r="E206" s="42"/>
      <c r="F206" s="55" t="s">
        <v>63</v>
      </c>
      <c r="G206" s="57" t="s">
        <v>94</v>
      </c>
      <c r="H206" s="42"/>
      <c r="I206" s="42"/>
      <c r="J206" s="34">
        <v>4923.71</v>
      </c>
      <c r="K206" s="43"/>
      <c r="L206" s="43"/>
      <c r="M206" s="43"/>
      <c r="N206" s="43"/>
      <c r="O206" s="43">
        <v>2188.3200000000002</v>
      </c>
      <c r="P206" s="43">
        <v>1641.23</v>
      </c>
      <c r="Q206" s="43">
        <v>1094.1600000000001</v>
      </c>
      <c r="R206" s="43"/>
      <c r="S206" s="43"/>
    </row>
    <row r="207" spans="1:19" x14ac:dyDescent="0.25">
      <c r="A207" s="29">
        <f t="shared" si="3"/>
        <v>207</v>
      </c>
      <c r="B207" s="42"/>
      <c r="C207" s="42"/>
      <c r="D207" s="42"/>
      <c r="E207" s="42"/>
      <c r="F207" s="55" t="s">
        <v>65</v>
      </c>
      <c r="G207" s="57" t="s">
        <v>95</v>
      </c>
      <c r="H207" s="42"/>
      <c r="I207" s="42"/>
      <c r="J207" s="34">
        <v>7160.48</v>
      </c>
      <c r="K207" s="43"/>
      <c r="L207" s="43"/>
      <c r="M207" s="43"/>
      <c r="N207" s="43"/>
      <c r="O207" s="43">
        <v>1050.01</v>
      </c>
      <c r="P207" s="43">
        <v>710.77</v>
      </c>
      <c r="Q207" s="43">
        <v>5399.7</v>
      </c>
      <c r="R207" s="43"/>
      <c r="S207" s="43"/>
    </row>
    <row r="208" spans="1:19" x14ac:dyDescent="0.25">
      <c r="A208" s="45">
        <f t="shared" si="3"/>
        <v>208</v>
      </c>
      <c r="B208" s="46"/>
      <c r="C208" s="46"/>
      <c r="D208" s="46"/>
      <c r="E208" s="46"/>
      <c r="F208" s="46"/>
      <c r="G208" s="46"/>
      <c r="H208" s="46"/>
      <c r="I208" s="47"/>
      <c r="J208" s="48"/>
      <c r="K208" s="49"/>
      <c r="L208" s="49"/>
      <c r="M208" s="49"/>
      <c r="N208" s="49"/>
      <c r="O208" s="49"/>
      <c r="P208" s="49"/>
      <c r="Q208" s="49"/>
      <c r="R208" s="49"/>
      <c r="S208" s="49"/>
    </row>
    <row r="209" spans="1:19" ht="16.5" x14ac:dyDescent="0.3">
      <c r="A209" s="29">
        <f t="shared" si="3"/>
        <v>209</v>
      </c>
      <c r="B209" s="40"/>
      <c r="C209" s="40"/>
      <c r="D209" s="30" t="s">
        <v>96</v>
      </c>
      <c r="E209" s="30" t="s">
        <v>97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</row>
    <row r="210" spans="1:19" x14ac:dyDescent="0.25">
      <c r="A210" s="29">
        <f t="shared" si="3"/>
        <v>210</v>
      </c>
      <c r="B210" s="40"/>
      <c r="C210" s="40"/>
      <c r="D210" s="40"/>
      <c r="E210" s="40" t="s">
        <v>9</v>
      </c>
      <c r="F210" s="51" t="s">
        <v>8</v>
      </c>
      <c r="G210" s="40"/>
      <c r="H210" s="40"/>
      <c r="I210" s="40"/>
      <c r="J210" s="34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  <c r="Q210" s="52">
        <v>0</v>
      </c>
      <c r="R210" s="52">
        <v>0</v>
      </c>
      <c r="S210" s="52">
        <v>0</v>
      </c>
    </row>
    <row r="211" spans="1:19" x14ac:dyDescent="0.25">
      <c r="A211" s="29">
        <f t="shared" si="3"/>
        <v>211</v>
      </c>
      <c r="B211" s="42"/>
      <c r="C211" s="42"/>
      <c r="D211" s="42"/>
      <c r="E211" s="42"/>
      <c r="F211" s="55" t="s">
        <v>29</v>
      </c>
      <c r="G211" s="57" t="s">
        <v>98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  <c r="S211" s="43"/>
    </row>
    <row r="212" spans="1:19" x14ac:dyDescent="0.25">
      <c r="A212" s="29">
        <f t="shared" si="3"/>
        <v>212</v>
      </c>
      <c r="B212" s="42"/>
      <c r="C212" s="42"/>
      <c r="D212" s="42"/>
      <c r="E212" s="42"/>
      <c r="F212" s="55" t="s">
        <v>41</v>
      </c>
      <c r="G212" s="57" t="s">
        <v>99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  <c r="S212" s="43"/>
    </row>
    <row r="213" spans="1:19" x14ac:dyDescent="0.25">
      <c r="A213" s="29">
        <f t="shared" si="3"/>
        <v>213</v>
      </c>
      <c r="B213" s="40"/>
      <c r="C213" s="40"/>
      <c r="D213" s="40"/>
      <c r="E213" s="40" t="s">
        <v>11</v>
      </c>
      <c r="F213" s="59" t="s">
        <v>24</v>
      </c>
      <c r="G213" s="40"/>
      <c r="H213" s="40"/>
      <c r="I213" s="40"/>
      <c r="J213" s="34">
        <v>0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  <c r="Q213" s="52">
        <v>0</v>
      </c>
      <c r="R213" s="52">
        <v>0</v>
      </c>
      <c r="S213" s="52">
        <v>0</v>
      </c>
    </row>
    <row r="214" spans="1:19" x14ac:dyDescent="0.25">
      <c r="A214" s="29">
        <f t="shared" si="3"/>
        <v>214</v>
      </c>
      <c r="B214" s="42"/>
      <c r="C214" s="42"/>
      <c r="D214" s="42"/>
      <c r="E214" s="42"/>
      <c r="F214" s="55" t="s">
        <v>29</v>
      </c>
      <c r="G214" s="57" t="s">
        <v>98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  <c r="S214" s="43"/>
    </row>
    <row r="215" spans="1:19" x14ac:dyDescent="0.25">
      <c r="A215" s="29">
        <f t="shared" si="3"/>
        <v>215</v>
      </c>
      <c r="B215" s="42"/>
      <c r="C215" s="42"/>
      <c r="D215" s="42"/>
      <c r="E215" s="42"/>
      <c r="F215" s="55" t="s">
        <v>41</v>
      </c>
      <c r="G215" s="57" t="s">
        <v>99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  <c r="S215" s="43"/>
    </row>
    <row r="216" spans="1:19" x14ac:dyDescent="0.25">
      <c r="A216" s="45">
        <f t="shared" si="3"/>
        <v>216</v>
      </c>
      <c r="B216" s="46"/>
      <c r="C216" s="46"/>
      <c r="D216" s="46"/>
      <c r="E216" s="46"/>
      <c r="F216" s="46"/>
      <c r="G216" s="46"/>
      <c r="H216" s="46"/>
      <c r="I216" s="47"/>
      <c r="J216" s="48"/>
      <c r="K216" s="49"/>
      <c r="L216" s="49"/>
      <c r="M216" s="49"/>
      <c r="N216" s="49"/>
      <c r="O216" s="49"/>
      <c r="P216" s="49"/>
      <c r="Q216" s="49"/>
      <c r="R216" s="49"/>
      <c r="S216" s="49"/>
    </row>
    <row r="217" spans="1:19" ht="16.5" x14ac:dyDescent="0.3">
      <c r="A217" s="29">
        <f t="shared" si="3"/>
        <v>217</v>
      </c>
      <c r="B217" s="40"/>
      <c r="C217" s="40"/>
      <c r="D217" s="30" t="s">
        <v>100</v>
      </c>
      <c r="E217" s="37" t="s">
        <v>101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</row>
    <row r="218" spans="1:19" x14ac:dyDescent="0.25">
      <c r="A218" s="29">
        <f t="shared" si="3"/>
        <v>218</v>
      </c>
      <c r="B218" s="40"/>
      <c r="C218" s="40"/>
      <c r="D218" s="40"/>
      <c r="E218" s="40" t="s">
        <v>9</v>
      </c>
      <c r="F218" s="51" t="s">
        <v>8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</row>
    <row r="219" spans="1:19" x14ac:dyDescent="0.25">
      <c r="A219" s="29">
        <f t="shared" si="3"/>
        <v>219</v>
      </c>
      <c r="B219" s="40"/>
      <c r="C219" s="40"/>
      <c r="D219" s="40"/>
      <c r="E219" s="40"/>
      <c r="F219" s="53" t="s">
        <v>29</v>
      </c>
      <c r="G219" s="64" t="s">
        <v>102</v>
      </c>
      <c r="H219" s="40"/>
      <c r="I219" s="40"/>
      <c r="J219" s="34">
        <v>0</v>
      </c>
      <c r="K219" s="58"/>
      <c r="L219" s="58"/>
      <c r="M219" s="58"/>
      <c r="N219" s="58"/>
      <c r="O219" s="58"/>
      <c r="P219" s="58"/>
      <c r="Q219" s="58"/>
      <c r="R219" s="58"/>
      <c r="S219" s="58"/>
    </row>
    <row r="220" spans="1:19" x14ac:dyDescent="0.25">
      <c r="A220" s="29">
        <f t="shared" si="3"/>
        <v>220</v>
      </c>
      <c r="B220" s="40"/>
      <c r="C220" s="40"/>
      <c r="D220" s="40"/>
      <c r="E220" s="40"/>
      <c r="F220" s="53" t="s">
        <v>41</v>
      </c>
      <c r="G220" s="54" t="s">
        <v>103</v>
      </c>
      <c r="H220" s="40"/>
      <c r="I220" s="40"/>
      <c r="J220" s="34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  <c r="Q220" s="52">
        <v>0</v>
      </c>
      <c r="R220" s="52">
        <v>0</v>
      </c>
      <c r="S220" s="52">
        <v>0</v>
      </c>
    </row>
    <row r="221" spans="1:19" x14ac:dyDescent="0.25">
      <c r="A221" s="29">
        <f t="shared" si="3"/>
        <v>221</v>
      </c>
      <c r="B221" s="42"/>
      <c r="C221" s="42"/>
      <c r="D221" s="42"/>
      <c r="E221" s="40"/>
      <c r="F221" s="53"/>
      <c r="G221" s="42" t="s">
        <v>31</v>
      </c>
      <c r="H221" s="42" t="s">
        <v>104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  <c r="S221" s="43"/>
    </row>
    <row r="222" spans="1:19" x14ac:dyDescent="0.25">
      <c r="A222" s="29">
        <f t="shared" si="3"/>
        <v>222</v>
      </c>
      <c r="B222" s="42"/>
      <c r="C222" s="42"/>
      <c r="D222" s="42"/>
      <c r="E222" s="40"/>
      <c r="F222" s="53"/>
      <c r="G222" s="42" t="s">
        <v>44</v>
      </c>
      <c r="H222" s="42" t="s">
        <v>105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  <c r="S222" s="43"/>
    </row>
    <row r="223" spans="1:19" x14ac:dyDescent="0.25">
      <c r="A223" s="29">
        <f t="shared" si="3"/>
        <v>223</v>
      </c>
      <c r="B223" s="42"/>
      <c r="C223" s="42"/>
      <c r="D223" s="42"/>
      <c r="E223" s="40"/>
      <c r="F223" s="53"/>
      <c r="G223" s="42" t="s">
        <v>33</v>
      </c>
      <c r="H223" s="42" t="s">
        <v>106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  <c r="S223" s="43"/>
    </row>
    <row r="224" spans="1:19" x14ac:dyDescent="0.25">
      <c r="A224" s="29">
        <f t="shared" si="3"/>
        <v>224</v>
      </c>
      <c r="B224" s="42"/>
      <c r="C224" s="42"/>
      <c r="D224" s="42"/>
      <c r="E224" s="40"/>
      <c r="F224" s="53"/>
      <c r="G224" s="42" t="s">
        <v>35</v>
      </c>
      <c r="H224" s="42" t="s">
        <v>107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  <c r="S224" s="43"/>
    </row>
    <row r="225" spans="1:19" x14ac:dyDescent="0.25">
      <c r="A225" s="29">
        <f t="shared" si="3"/>
        <v>225</v>
      </c>
      <c r="B225" s="42"/>
      <c r="C225" s="42"/>
      <c r="D225" s="42"/>
      <c r="E225" s="40"/>
      <c r="F225" s="53"/>
      <c r="G225" s="42" t="s">
        <v>37</v>
      </c>
      <c r="H225" s="42" t="s">
        <v>70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  <c r="S225" s="43"/>
    </row>
    <row r="226" spans="1:19" x14ac:dyDescent="0.25">
      <c r="A226" s="29">
        <f t="shared" si="3"/>
        <v>226</v>
      </c>
      <c r="B226" s="40"/>
      <c r="C226" s="40"/>
      <c r="D226" s="40"/>
      <c r="E226" s="40" t="s">
        <v>11</v>
      </c>
      <c r="F226" s="59" t="s">
        <v>24</v>
      </c>
      <c r="G226" s="40"/>
      <c r="H226" s="40"/>
      <c r="I226" s="40"/>
      <c r="J226" s="34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  <c r="Q226" s="52">
        <v>0</v>
      </c>
      <c r="R226" s="52">
        <v>0</v>
      </c>
      <c r="S226" s="52">
        <v>0</v>
      </c>
    </row>
    <row r="227" spans="1:19" x14ac:dyDescent="0.25">
      <c r="A227" s="29">
        <f t="shared" si="3"/>
        <v>227</v>
      </c>
      <c r="B227" s="40"/>
      <c r="C227" s="40"/>
      <c r="D227" s="40"/>
      <c r="E227" s="40"/>
      <c r="F227" s="53" t="s">
        <v>29</v>
      </c>
      <c r="G227" s="64" t="s">
        <v>102</v>
      </c>
      <c r="H227" s="40"/>
      <c r="I227" s="40"/>
      <c r="J227" s="34">
        <v>0</v>
      </c>
      <c r="K227" s="58"/>
      <c r="L227" s="58"/>
      <c r="M227" s="58"/>
      <c r="N227" s="58"/>
      <c r="O227" s="58"/>
      <c r="P227" s="58"/>
      <c r="Q227" s="58"/>
      <c r="R227" s="58"/>
      <c r="S227" s="58"/>
    </row>
    <row r="228" spans="1:19" x14ac:dyDescent="0.25">
      <c r="A228" s="29">
        <f t="shared" si="3"/>
        <v>228</v>
      </c>
      <c r="B228" s="40"/>
      <c r="C228" s="40"/>
      <c r="D228" s="40"/>
      <c r="E228" s="40"/>
      <c r="F228" s="53" t="s">
        <v>41</v>
      </c>
      <c r="G228" s="54" t="s">
        <v>103</v>
      </c>
      <c r="H228" s="40"/>
      <c r="I228" s="40"/>
      <c r="J228" s="34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</row>
    <row r="229" spans="1:19" x14ac:dyDescent="0.25">
      <c r="A229" s="29">
        <f t="shared" si="3"/>
        <v>229</v>
      </c>
      <c r="B229" s="42"/>
      <c r="C229" s="42"/>
      <c r="D229" s="42"/>
      <c r="E229" s="40"/>
      <c r="F229" s="53"/>
      <c r="G229" s="42" t="s">
        <v>31</v>
      </c>
      <c r="H229" s="42" t="s">
        <v>104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  <c r="S229" s="43"/>
    </row>
    <row r="230" spans="1:19" x14ac:dyDescent="0.25">
      <c r="A230" s="29">
        <f t="shared" si="3"/>
        <v>230</v>
      </c>
      <c r="B230" s="42"/>
      <c r="C230" s="42"/>
      <c r="D230" s="42"/>
      <c r="E230" s="40"/>
      <c r="F230" s="53"/>
      <c r="G230" s="42" t="s">
        <v>44</v>
      </c>
      <c r="H230" s="42" t="s">
        <v>108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  <c r="S230" s="43"/>
    </row>
    <row r="231" spans="1:19" x14ac:dyDescent="0.25">
      <c r="A231" s="29">
        <f t="shared" si="3"/>
        <v>231</v>
      </c>
      <c r="B231" s="42"/>
      <c r="C231" s="42"/>
      <c r="D231" s="42"/>
      <c r="E231" s="42"/>
      <c r="F231" s="53"/>
      <c r="G231" s="42" t="s">
        <v>33</v>
      </c>
      <c r="H231" s="42" t="s">
        <v>107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  <c r="S231" s="43"/>
    </row>
    <row r="232" spans="1:19" x14ac:dyDescent="0.25">
      <c r="A232" s="29">
        <f t="shared" si="3"/>
        <v>232</v>
      </c>
      <c r="B232" s="42"/>
      <c r="C232" s="42"/>
      <c r="D232" s="42"/>
      <c r="E232" s="42"/>
      <c r="F232" s="53"/>
      <c r="G232" s="42" t="s">
        <v>35</v>
      </c>
      <c r="H232" s="42" t="s">
        <v>70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  <c r="S232" s="43"/>
    </row>
    <row r="233" spans="1:19" ht="16.5" x14ac:dyDescent="0.3">
      <c r="A233" s="45">
        <f t="shared" si="3"/>
        <v>233</v>
      </c>
      <c r="B233" s="46"/>
      <c r="C233" s="46"/>
      <c r="D233" s="65"/>
      <c r="E233" s="65"/>
      <c r="F233" s="65"/>
      <c r="G233" s="46"/>
      <c r="H233" s="46"/>
      <c r="I233" s="47"/>
      <c r="J233" s="48"/>
      <c r="K233" s="49"/>
      <c r="L233" s="49"/>
      <c r="M233" s="49"/>
      <c r="N233" s="49"/>
      <c r="O233" s="49"/>
      <c r="P233" s="49"/>
      <c r="Q233" s="49"/>
      <c r="R233" s="49"/>
      <c r="S233" s="49"/>
    </row>
    <row r="234" spans="1:19" ht="16.5" x14ac:dyDescent="0.3">
      <c r="A234" s="29">
        <f t="shared" si="3"/>
        <v>234</v>
      </c>
      <c r="B234" s="40"/>
      <c r="C234" s="40"/>
      <c r="D234" s="30" t="s">
        <v>109</v>
      </c>
      <c r="E234" s="30" t="s">
        <v>110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0</v>
      </c>
    </row>
    <row r="235" spans="1:19" x14ac:dyDescent="0.25">
      <c r="A235" s="29">
        <f t="shared" si="3"/>
        <v>235</v>
      </c>
      <c r="B235" s="40"/>
      <c r="C235" s="40"/>
      <c r="D235" s="40"/>
      <c r="E235" s="40" t="s">
        <v>9</v>
      </c>
      <c r="F235" s="51" t="s">
        <v>8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0</v>
      </c>
    </row>
    <row r="236" spans="1:19" x14ac:dyDescent="0.25">
      <c r="A236" s="29">
        <f t="shared" si="3"/>
        <v>236</v>
      </c>
      <c r="B236" s="40"/>
      <c r="C236" s="40"/>
      <c r="D236" s="40"/>
      <c r="E236" s="40"/>
      <c r="F236" s="53" t="s">
        <v>29</v>
      </c>
      <c r="G236" s="54" t="s">
        <v>30</v>
      </c>
      <c r="H236" s="40"/>
      <c r="I236" s="40"/>
      <c r="J236" s="34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</row>
    <row r="237" spans="1:19" x14ac:dyDescent="0.25">
      <c r="A237" s="29">
        <f t="shared" si="3"/>
        <v>237</v>
      </c>
      <c r="B237" s="40"/>
      <c r="C237" s="40"/>
      <c r="D237" s="40"/>
      <c r="E237" s="40"/>
      <c r="F237" s="53"/>
      <c r="G237" s="42" t="s">
        <v>31</v>
      </c>
      <c r="H237" s="57" t="s">
        <v>111</v>
      </c>
      <c r="I237" s="40"/>
      <c r="J237" s="34">
        <v>0</v>
      </c>
      <c r="K237" s="58"/>
      <c r="L237" s="58"/>
      <c r="M237" s="58"/>
      <c r="N237" s="58"/>
      <c r="O237" s="58"/>
      <c r="P237" s="58"/>
      <c r="Q237" s="58"/>
      <c r="R237" s="58"/>
      <c r="S237" s="58"/>
    </row>
    <row r="238" spans="1:19" x14ac:dyDescent="0.25">
      <c r="A238" s="29">
        <f t="shared" si="3"/>
        <v>238</v>
      </c>
      <c r="B238" s="40"/>
      <c r="C238" s="40"/>
      <c r="D238" s="40"/>
      <c r="E238" s="40"/>
      <c r="F238" s="53"/>
      <c r="G238" s="42" t="s">
        <v>44</v>
      </c>
      <c r="H238" s="57" t="s">
        <v>112</v>
      </c>
      <c r="I238" s="40"/>
      <c r="J238" s="34">
        <v>0</v>
      </c>
      <c r="K238" s="58"/>
      <c r="L238" s="58"/>
      <c r="M238" s="58"/>
      <c r="N238" s="58"/>
      <c r="O238" s="58"/>
      <c r="P238" s="58"/>
      <c r="Q238" s="58"/>
      <c r="R238" s="58"/>
      <c r="S238" s="58"/>
    </row>
    <row r="239" spans="1:19" x14ac:dyDescent="0.25">
      <c r="A239" s="29">
        <f t="shared" si="3"/>
        <v>239</v>
      </c>
      <c r="B239" s="40"/>
      <c r="C239" s="40"/>
      <c r="D239" s="40"/>
      <c r="E239" s="40"/>
      <c r="F239" s="53"/>
      <c r="G239" s="42" t="s">
        <v>33</v>
      </c>
      <c r="H239" s="42" t="s">
        <v>113</v>
      </c>
      <c r="I239" s="40"/>
      <c r="J239" s="34">
        <v>0</v>
      </c>
      <c r="K239" s="58"/>
      <c r="L239" s="58"/>
      <c r="M239" s="58"/>
      <c r="N239" s="58"/>
      <c r="O239" s="58"/>
      <c r="P239" s="58"/>
      <c r="Q239" s="58"/>
      <c r="R239" s="58"/>
      <c r="S239" s="58"/>
    </row>
    <row r="240" spans="1:19" x14ac:dyDescent="0.25">
      <c r="A240" s="29">
        <f t="shared" si="3"/>
        <v>240</v>
      </c>
      <c r="B240" s="40"/>
      <c r="C240" s="40"/>
      <c r="D240" s="40"/>
      <c r="E240" s="40"/>
      <c r="F240" s="53"/>
      <c r="G240" s="42" t="s">
        <v>35</v>
      </c>
      <c r="H240" s="42" t="s">
        <v>114</v>
      </c>
      <c r="I240" s="40"/>
      <c r="J240" s="34">
        <v>0</v>
      </c>
      <c r="K240" s="58"/>
      <c r="L240" s="58"/>
      <c r="M240" s="58"/>
      <c r="N240" s="58"/>
      <c r="O240" s="58"/>
      <c r="P240" s="58"/>
      <c r="Q240" s="58"/>
      <c r="R240" s="58"/>
      <c r="S240" s="58"/>
    </row>
    <row r="241" spans="1:19" x14ac:dyDescent="0.25">
      <c r="A241" s="29">
        <f t="shared" si="3"/>
        <v>241</v>
      </c>
      <c r="B241" s="42"/>
      <c r="C241" s="42"/>
      <c r="D241" s="42"/>
      <c r="E241" s="42"/>
      <c r="F241" s="55"/>
      <c r="G241" s="42" t="s">
        <v>37</v>
      </c>
      <c r="H241" s="57" t="s">
        <v>115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  <c r="S241" s="43"/>
    </row>
    <row r="242" spans="1:19" x14ac:dyDescent="0.25">
      <c r="A242" s="29">
        <f t="shared" si="3"/>
        <v>242</v>
      </c>
      <c r="B242" s="42"/>
      <c r="C242" s="42"/>
      <c r="D242" s="42"/>
      <c r="E242" s="42"/>
      <c r="F242" s="55"/>
      <c r="G242" s="42" t="s">
        <v>39</v>
      </c>
      <c r="H242" s="57" t="s">
        <v>116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  <c r="S242" s="43"/>
    </row>
    <row r="243" spans="1:19" x14ac:dyDescent="0.25">
      <c r="A243" s="29">
        <f t="shared" si="3"/>
        <v>243</v>
      </c>
      <c r="B243" s="42"/>
      <c r="C243" s="42"/>
      <c r="D243" s="42"/>
      <c r="E243" s="42"/>
      <c r="F243" s="55"/>
      <c r="G243" s="42" t="s">
        <v>117</v>
      </c>
      <c r="H243" s="42" t="s">
        <v>118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  <c r="S243" s="43"/>
    </row>
    <row r="244" spans="1:19" x14ac:dyDescent="0.25">
      <c r="A244" s="29">
        <f t="shared" si="3"/>
        <v>244</v>
      </c>
      <c r="B244" s="42"/>
      <c r="C244" s="42"/>
      <c r="D244" s="42"/>
      <c r="E244" s="42"/>
      <c r="F244" s="55"/>
      <c r="G244" s="42" t="s">
        <v>119</v>
      </c>
      <c r="H244" s="42" t="s">
        <v>120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  <c r="S244" s="43"/>
    </row>
    <row r="245" spans="1:19" x14ac:dyDescent="0.25">
      <c r="A245" s="29">
        <f t="shared" si="3"/>
        <v>245</v>
      </c>
      <c r="B245" s="40"/>
      <c r="C245" s="40"/>
      <c r="D245" s="40"/>
      <c r="E245" s="40"/>
      <c r="F245" s="53" t="s">
        <v>41</v>
      </c>
      <c r="G245" s="54" t="s">
        <v>42</v>
      </c>
      <c r="H245" s="40"/>
      <c r="I245" s="40"/>
      <c r="J245" s="34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</row>
    <row r="246" spans="1:19" x14ac:dyDescent="0.25">
      <c r="A246" s="29">
        <f t="shared" si="3"/>
        <v>246</v>
      </c>
      <c r="B246" s="42"/>
      <c r="C246" s="42"/>
      <c r="D246" s="42"/>
      <c r="E246" s="42"/>
      <c r="F246" s="53"/>
      <c r="G246" s="42" t="s">
        <v>31</v>
      </c>
      <c r="H246" s="42" t="s">
        <v>121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  <c r="S246" s="43"/>
    </row>
    <row r="247" spans="1:19" x14ac:dyDescent="0.25">
      <c r="A247" s="29">
        <f t="shared" si="3"/>
        <v>247</v>
      </c>
      <c r="B247" s="42"/>
      <c r="C247" s="42"/>
      <c r="D247" s="42"/>
      <c r="E247" s="42"/>
      <c r="F247" s="53"/>
      <c r="G247" s="42" t="s">
        <v>44</v>
      </c>
      <c r="H247" s="42" t="s">
        <v>122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  <c r="S247" s="43"/>
    </row>
    <row r="248" spans="1:19" x14ac:dyDescent="0.25">
      <c r="A248" s="29">
        <f t="shared" si="3"/>
        <v>248</v>
      </c>
      <c r="B248" s="42"/>
      <c r="C248" s="42"/>
      <c r="D248" s="42"/>
      <c r="E248" s="42"/>
      <c r="F248" s="53"/>
      <c r="G248" s="42" t="s">
        <v>33</v>
      </c>
      <c r="H248" s="42" t="s">
        <v>123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  <c r="S248" s="43"/>
    </row>
    <row r="249" spans="1:19" x14ac:dyDescent="0.25">
      <c r="A249" s="29">
        <f t="shared" si="3"/>
        <v>249</v>
      </c>
      <c r="B249" s="42"/>
      <c r="C249" s="42"/>
      <c r="D249" s="42"/>
      <c r="E249" s="42"/>
      <c r="F249" s="53"/>
      <c r="G249" s="42" t="s">
        <v>35</v>
      </c>
      <c r="H249" s="42" t="s">
        <v>124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  <c r="S249" s="43"/>
    </row>
    <row r="250" spans="1:19" x14ac:dyDescent="0.25">
      <c r="A250" s="29">
        <f t="shared" si="3"/>
        <v>250</v>
      </c>
      <c r="B250" s="42"/>
      <c r="C250" s="42"/>
      <c r="D250" s="42"/>
      <c r="E250" s="42"/>
      <c r="F250" s="53"/>
      <c r="G250" s="42" t="s">
        <v>37</v>
      </c>
      <c r="H250" s="42" t="s">
        <v>125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  <c r="S250" s="43"/>
    </row>
    <row r="251" spans="1:19" x14ac:dyDescent="0.25">
      <c r="A251" s="29">
        <f t="shared" si="3"/>
        <v>251</v>
      </c>
      <c r="B251" s="42"/>
      <c r="C251" s="42"/>
      <c r="D251" s="42"/>
      <c r="E251" s="42"/>
      <c r="F251" s="55"/>
      <c r="G251" s="42" t="s">
        <v>39</v>
      </c>
      <c r="H251" s="42" t="s">
        <v>126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  <c r="S251" s="43"/>
    </row>
    <row r="252" spans="1:19" x14ac:dyDescent="0.25">
      <c r="A252" s="29">
        <f t="shared" si="3"/>
        <v>252</v>
      </c>
      <c r="B252" s="42"/>
      <c r="C252" s="42"/>
      <c r="D252" s="42"/>
      <c r="E252" s="42"/>
      <c r="F252" s="55"/>
      <c r="G252" s="42" t="s">
        <v>117</v>
      </c>
      <c r="H252" s="42" t="s">
        <v>127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  <c r="S252" s="43"/>
    </row>
    <row r="253" spans="1:19" x14ac:dyDescent="0.25">
      <c r="A253" s="29">
        <f t="shared" si="3"/>
        <v>253</v>
      </c>
      <c r="B253" s="42"/>
      <c r="C253" s="42"/>
      <c r="D253" s="42"/>
      <c r="E253" s="42"/>
      <c r="F253" s="55"/>
      <c r="G253" s="42" t="s">
        <v>119</v>
      </c>
      <c r="H253" s="42" t="s">
        <v>128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  <c r="S253" s="43"/>
    </row>
    <row r="254" spans="1:19" x14ac:dyDescent="0.25">
      <c r="A254" s="29">
        <f t="shared" si="3"/>
        <v>254</v>
      </c>
      <c r="B254" s="42"/>
      <c r="C254" s="42"/>
      <c r="D254" s="42"/>
      <c r="E254" s="42"/>
      <c r="F254" s="55"/>
      <c r="G254" s="42" t="s">
        <v>129</v>
      </c>
      <c r="H254" s="42" t="s">
        <v>130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  <c r="S254" s="43"/>
    </row>
    <row r="255" spans="1:19" x14ac:dyDescent="0.25">
      <c r="A255" s="29">
        <f t="shared" si="3"/>
        <v>255</v>
      </c>
      <c r="B255" s="42"/>
      <c r="C255" s="42"/>
      <c r="D255" s="42"/>
      <c r="E255" s="42"/>
      <c r="F255" s="55"/>
      <c r="G255" s="42" t="s">
        <v>131</v>
      </c>
      <c r="H255" s="42" t="s">
        <v>132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  <c r="S255" s="43"/>
    </row>
    <row r="256" spans="1:19" x14ac:dyDescent="0.25">
      <c r="A256" s="29">
        <f t="shared" si="3"/>
        <v>256</v>
      </c>
      <c r="B256" s="40"/>
      <c r="C256" s="40"/>
      <c r="D256" s="40"/>
      <c r="E256" s="40" t="s">
        <v>11</v>
      </c>
      <c r="F256" s="59" t="s">
        <v>24</v>
      </c>
      <c r="G256" s="40"/>
      <c r="H256" s="40"/>
      <c r="I256" s="40"/>
      <c r="J256" s="34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</row>
    <row r="257" spans="1:19" x14ac:dyDescent="0.25">
      <c r="A257" s="29">
        <f t="shared" si="3"/>
        <v>257</v>
      </c>
      <c r="B257" s="40"/>
      <c r="C257" s="40"/>
      <c r="D257" s="40"/>
      <c r="E257" s="40"/>
      <c r="F257" s="53" t="s">
        <v>29</v>
      </c>
      <c r="G257" s="54" t="s">
        <v>30</v>
      </c>
      <c r="H257" s="40"/>
      <c r="I257" s="40"/>
      <c r="J257" s="34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</row>
    <row r="258" spans="1:19" x14ac:dyDescent="0.25">
      <c r="A258" s="29">
        <f t="shared" si="3"/>
        <v>258</v>
      </c>
      <c r="B258" s="40"/>
      <c r="C258" s="40"/>
      <c r="D258" s="40"/>
      <c r="E258" s="40"/>
      <c r="F258" s="53"/>
      <c r="G258" s="42" t="s">
        <v>31</v>
      </c>
      <c r="H258" s="57" t="s">
        <v>133</v>
      </c>
      <c r="I258" s="40"/>
      <c r="J258" s="34">
        <v>0</v>
      </c>
      <c r="K258" s="58"/>
      <c r="L258" s="58"/>
      <c r="M258" s="58"/>
      <c r="N258" s="58"/>
      <c r="O258" s="58"/>
      <c r="P258" s="58"/>
      <c r="Q258" s="58"/>
      <c r="R258" s="58"/>
      <c r="S258" s="58"/>
    </row>
    <row r="259" spans="1:19" x14ac:dyDescent="0.25">
      <c r="A259" s="29">
        <f t="shared" si="3"/>
        <v>259</v>
      </c>
      <c r="B259" s="40"/>
      <c r="C259" s="40"/>
      <c r="D259" s="40"/>
      <c r="E259" s="40"/>
      <c r="F259" s="53"/>
      <c r="G259" s="42" t="s">
        <v>44</v>
      </c>
      <c r="H259" s="57" t="s">
        <v>134</v>
      </c>
      <c r="I259" s="40"/>
      <c r="J259" s="34">
        <v>0</v>
      </c>
      <c r="K259" s="58"/>
      <c r="L259" s="58"/>
      <c r="M259" s="58"/>
      <c r="N259" s="58"/>
      <c r="O259" s="58"/>
      <c r="P259" s="58"/>
      <c r="Q259" s="58"/>
      <c r="R259" s="58"/>
      <c r="S259" s="58"/>
    </row>
    <row r="260" spans="1:19" x14ac:dyDescent="0.25">
      <c r="A260" s="29">
        <f t="shared" si="3"/>
        <v>260</v>
      </c>
      <c r="B260" s="40"/>
      <c r="C260" s="40"/>
      <c r="D260" s="40"/>
      <c r="E260" s="40"/>
      <c r="F260" s="53"/>
      <c r="G260" s="42" t="s">
        <v>33</v>
      </c>
      <c r="H260" s="57" t="s">
        <v>135</v>
      </c>
      <c r="I260" s="40"/>
      <c r="J260" s="34">
        <v>0</v>
      </c>
      <c r="K260" s="58"/>
      <c r="L260" s="58"/>
      <c r="M260" s="58"/>
      <c r="N260" s="58"/>
      <c r="O260" s="58"/>
      <c r="P260" s="58"/>
      <c r="Q260" s="58"/>
      <c r="R260" s="58"/>
      <c r="S260" s="58"/>
    </row>
    <row r="261" spans="1:19" x14ac:dyDescent="0.25">
      <c r="A261" s="29">
        <f t="shared" si="3"/>
        <v>261</v>
      </c>
      <c r="B261" s="40"/>
      <c r="C261" s="40"/>
      <c r="D261" s="40"/>
      <c r="E261" s="40"/>
      <c r="F261" s="53"/>
      <c r="G261" s="42" t="s">
        <v>35</v>
      </c>
      <c r="H261" s="66" t="s">
        <v>136</v>
      </c>
      <c r="I261" s="40"/>
      <c r="J261" s="34">
        <v>0</v>
      </c>
      <c r="K261" s="58"/>
      <c r="L261" s="58"/>
      <c r="M261" s="58"/>
      <c r="N261" s="58"/>
      <c r="O261" s="58"/>
      <c r="P261" s="58"/>
      <c r="Q261" s="58"/>
      <c r="R261" s="58"/>
      <c r="S261" s="58"/>
    </row>
    <row r="262" spans="1:19" x14ac:dyDescent="0.25">
      <c r="A262" s="29">
        <f t="shared" si="3"/>
        <v>262</v>
      </c>
      <c r="B262" s="40"/>
      <c r="C262" s="40"/>
      <c r="D262" s="40"/>
      <c r="E262" s="40"/>
      <c r="F262" s="53"/>
      <c r="G262" s="42" t="s">
        <v>37</v>
      </c>
      <c r="H262" s="42" t="s">
        <v>137</v>
      </c>
      <c r="I262" s="40"/>
      <c r="J262" s="34">
        <v>0</v>
      </c>
      <c r="K262" s="58"/>
      <c r="L262" s="58"/>
      <c r="M262" s="58"/>
      <c r="N262" s="58"/>
      <c r="O262" s="58"/>
      <c r="P262" s="58"/>
      <c r="Q262" s="58"/>
      <c r="R262" s="58"/>
      <c r="S262" s="58"/>
    </row>
    <row r="263" spans="1:19" x14ac:dyDescent="0.25">
      <c r="A263" s="29">
        <f t="shared" si="3"/>
        <v>263</v>
      </c>
      <c r="B263" s="40"/>
      <c r="C263" s="40"/>
      <c r="D263" s="40"/>
      <c r="E263" s="40"/>
      <c r="F263" s="53"/>
      <c r="G263" s="42" t="s">
        <v>39</v>
      </c>
      <c r="H263" s="57" t="s">
        <v>138</v>
      </c>
      <c r="I263" s="40"/>
      <c r="J263" s="34">
        <v>0</v>
      </c>
      <c r="K263" s="58"/>
      <c r="L263" s="58"/>
      <c r="M263" s="58"/>
      <c r="N263" s="58"/>
      <c r="O263" s="58"/>
      <c r="P263" s="58"/>
      <c r="Q263" s="58"/>
      <c r="R263" s="58"/>
      <c r="S263" s="58"/>
    </row>
    <row r="264" spans="1:19" x14ac:dyDescent="0.25">
      <c r="A264" s="29">
        <f t="shared" si="3"/>
        <v>264</v>
      </c>
      <c r="B264" s="40"/>
      <c r="C264" s="40"/>
      <c r="D264" s="40"/>
      <c r="E264" s="40"/>
      <c r="F264" s="53"/>
      <c r="G264" s="42" t="s">
        <v>117</v>
      </c>
      <c r="H264" s="57" t="s">
        <v>139</v>
      </c>
      <c r="I264" s="40"/>
      <c r="J264" s="34">
        <v>0</v>
      </c>
      <c r="K264" s="58"/>
      <c r="L264" s="58"/>
      <c r="M264" s="58"/>
      <c r="N264" s="58"/>
      <c r="O264" s="58"/>
      <c r="P264" s="58"/>
      <c r="Q264" s="58"/>
      <c r="R264" s="58"/>
      <c r="S264" s="58"/>
    </row>
    <row r="265" spans="1:19" x14ac:dyDescent="0.25">
      <c r="A265" s="29">
        <f t="shared" si="3"/>
        <v>265</v>
      </c>
      <c r="B265" s="40"/>
      <c r="C265" s="40"/>
      <c r="D265" s="40"/>
      <c r="E265" s="40"/>
      <c r="F265" s="53"/>
      <c r="G265" s="42" t="s">
        <v>119</v>
      </c>
      <c r="H265" s="57" t="s">
        <v>140</v>
      </c>
      <c r="I265" s="40"/>
      <c r="J265" s="34">
        <v>0</v>
      </c>
      <c r="K265" s="58"/>
      <c r="L265" s="58"/>
      <c r="M265" s="58"/>
      <c r="N265" s="58"/>
      <c r="O265" s="58"/>
      <c r="P265" s="58"/>
      <c r="Q265" s="58"/>
      <c r="R265" s="58"/>
      <c r="S265" s="58"/>
    </row>
    <row r="266" spans="1:19" x14ac:dyDescent="0.25">
      <c r="A266" s="29">
        <f t="shared" si="3"/>
        <v>266</v>
      </c>
      <c r="B266" s="40"/>
      <c r="C266" s="40"/>
      <c r="D266" s="40"/>
      <c r="E266" s="40"/>
      <c r="F266" s="55"/>
      <c r="G266" s="42" t="s">
        <v>129</v>
      </c>
      <c r="H266" s="66" t="s">
        <v>141</v>
      </c>
      <c r="I266" s="42"/>
      <c r="J266" s="34">
        <v>0</v>
      </c>
      <c r="K266" s="58"/>
      <c r="L266" s="58"/>
      <c r="M266" s="58"/>
      <c r="N266" s="58"/>
      <c r="O266" s="58"/>
      <c r="P266" s="58"/>
      <c r="Q266" s="58"/>
      <c r="R266" s="58"/>
      <c r="S266" s="58"/>
    </row>
    <row r="267" spans="1:19" x14ac:dyDescent="0.25">
      <c r="A267" s="29">
        <f t="shared" ref="A267:A330" si="4">A266+1</f>
        <v>267</v>
      </c>
      <c r="B267" s="40"/>
      <c r="C267" s="40"/>
      <c r="D267" s="40"/>
      <c r="E267" s="40"/>
      <c r="F267" s="53"/>
      <c r="G267" s="42" t="s">
        <v>131</v>
      </c>
      <c r="H267" s="57" t="s">
        <v>142</v>
      </c>
      <c r="I267" s="40"/>
      <c r="J267" s="34">
        <v>0</v>
      </c>
      <c r="K267" s="58"/>
      <c r="L267" s="58"/>
      <c r="M267" s="58"/>
      <c r="N267" s="58"/>
      <c r="O267" s="58"/>
      <c r="P267" s="58"/>
      <c r="Q267" s="58"/>
      <c r="R267" s="58"/>
      <c r="S267" s="58"/>
    </row>
    <row r="268" spans="1:19" x14ac:dyDescent="0.25">
      <c r="A268" s="29">
        <f t="shared" si="4"/>
        <v>268</v>
      </c>
      <c r="B268" s="40"/>
      <c r="C268" s="40"/>
      <c r="D268" s="40"/>
      <c r="E268" s="40"/>
      <c r="F268" s="53" t="s">
        <v>41</v>
      </c>
      <c r="G268" s="54" t="s">
        <v>42</v>
      </c>
      <c r="H268" s="40"/>
      <c r="I268" s="40"/>
      <c r="J268" s="34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0</v>
      </c>
      <c r="R268" s="52">
        <v>0</v>
      </c>
      <c r="S268" s="52">
        <v>0</v>
      </c>
    </row>
    <row r="269" spans="1:19" x14ac:dyDescent="0.25">
      <c r="A269" s="29">
        <f t="shared" si="4"/>
        <v>269</v>
      </c>
      <c r="B269" s="42"/>
      <c r="C269" s="42"/>
      <c r="D269" s="42"/>
      <c r="E269" s="42"/>
      <c r="F269" s="53"/>
      <c r="G269" s="42" t="s">
        <v>31</v>
      </c>
      <c r="H269" s="57" t="s">
        <v>143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  <c r="S269" s="43"/>
    </row>
    <row r="270" spans="1:19" x14ac:dyDescent="0.25">
      <c r="A270" s="29">
        <f t="shared" si="4"/>
        <v>270</v>
      </c>
      <c r="B270" s="42"/>
      <c r="C270" s="42"/>
      <c r="D270" s="42"/>
      <c r="E270" s="42"/>
      <c r="F270" s="53"/>
      <c r="G270" s="42" t="s">
        <v>44</v>
      </c>
      <c r="H270" s="42" t="s">
        <v>144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  <c r="S270" s="43"/>
    </row>
    <row r="271" spans="1:19" x14ac:dyDescent="0.25">
      <c r="A271" s="29">
        <f t="shared" si="4"/>
        <v>271</v>
      </c>
      <c r="B271" s="42"/>
      <c r="C271" s="42"/>
      <c r="D271" s="42"/>
      <c r="E271" s="42"/>
      <c r="F271" s="53"/>
      <c r="G271" s="42" t="s">
        <v>33</v>
      </c>
      <c r="H271" s="42" t="s">
        <v>145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  <c r="S271" s="43"/>
    </row>
    <row r="272" spans="1:19" x14ac:dyDescent="0.25">
      <c r="A272" s="29">
        <f t="shared" si="4"/>
        <v>272</v>
      </c>
      <c r="B272" s="42"/>
      <c r="C272" s="42"/>
      <c r="D272" s="42"/>
      <c r="E272" s="42"/>
      <c r="F272" s="53"/>
      <c r="G272" s="42" t="s">
        <v>35</v>
      </c>
      <c r="H272" s="66" t="s">
        <v>146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  <c r="S272" s="43"/>
    </row>
    <row r="273" spans="1:19" x14ac:dyDescent="0.25">
      <c r="A273" s="29">
        <f t="shared" si="4"/>
        <v>273</v>
      </c>
      <c r="B273" s="42"/>
      <c r="C273" s="42"/>
      <c r="D273" s="42"/>
      <c r="E273" s="42"/>
      <c r="F273" s="53"/>
      <c r="G273" s="42" t="s">
        <v>37</v>
      </c>
      <c r="H273" s="42" t="s">
        <v>147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  <c r="S273" s="43"/>
    </row>
    <row r="274" spans="1:19" x14ac:dyDescent="0.25">
      <c r="A274" s="29">
        <f t="shared" si="4"/>
        <v>274</v>
      </c>
      <c r="B274" s="42"/>
      <c r="C274" s="42"/>
      <c r="D274" s="42"/>
      <c r="E274" s="42"/>
      <c r="F274" s="55"/>
      <c r="G274" s="42" t="s">
        <v>39</v>
      </c>
      <c r="H274" s="57" t="s">
        <v>148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  <c r="S274" s="43"/>
    </row>
    <row r="275" spans="1:19" x14ac:dyDescent="0.25">
      <c r="A275" s="29">
        <f t="shared" si="4"/>
        <v>275</v>
      </c>
      <c r="B275" s="42"/>
      <c r="C275" s="42"/>
      <c r="D275" s="42"/>
      <c r="E275" s="42"/>
      <c r="F275" s="55"/>
      <c r="G275" s="42" t="s">
        <v>117</v>
      </c>
      <c r="H275" s="42" t="s">
        <v>149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  <c r="S275" s="43"/>
    </row>
    <row r="276" spans="1:19" x14ac:dyDescent="0.25">
      <c r="A276" s="29">
        <f t="shared" si="4"/>
        <v>276</v>
      </c>
      <c r="B276" s="42"/>
      <c r="C276" s="42"/>
      <c r="D276" s="42"/>
      <c r="E276" s="42"/>
      <c r="F276" s="55"/>
      <c r="G276" s="42" t="s">
        <v>119</v>
      </c>
      <c r="H276" s="42" t="s">
        <v>150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  <c r="S276" s="43"/>
    </row>
    <row r="277" spans="1:19" x14ac:dyDescent="0.25">
      <c r="A277" s="29">
        <f t="shared" si="4"/>
        <v>277</v>
      </c>
      <c r="B277" s="42"/>
      <c r="C277" s="42"/>
      <c r="D277" s="42"/>
      <c r="E277" s="42"/>
      <c r="F277" s="53"/>
      <c r="G277" s="42" t="s">
        <v>129</v>
      </c>
      <c r="H277" s="66" t="s">
        <v>151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  <c r="S277" s="43"/>
    </row>
    <row r="278" spans="1:19" x14ac:dyDescent="0.25">
      <c r="A278" s="29">
        <f t="shared" si="4"/>
        <v>278</v>
      </c>
      <c r="B278" s="42"/>
      <c r="C278" s="42"/>
      <c r="D278" s="42"/>
      <c r="E278" s="42"/>
      <c r="F278" s="55"/>
      <c r="G278" s="42" t="s">
        <v>131</v>
      </c>
      <c r="H278" s="42" t="s">
        <v>152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  <c r="S278" s="43"/>
    </row>
    <row r="279" spans="1:19" x14ac:dyDescent="0.25">
      <c r="A279" s="45">
        <f t="shared" si="4"/>
        <v>279</v>
      </c>
      <c r="B279" s="67"/>
      <c r="C279" s="67"/>
      <c r="D279" s="67"/>
      <c r="E279" s="67"/>
      <c r="F279" s="46"/>
      <c r="G279" s="67"/>
      <c r="H279" s="67"/>
      <c r="I279" s="67"/>
      <c r="J279" s="48"/>
      <c r="K279" s="68"/>
      <c r="L279" s="68"/>
      <c r="M279" s="68"/>
      <c r="N279" s="68"/>
      <c r="O279" s="68"/>
      <c r="P279" s="68"/>
      <c r="Q279" s="68"/>
      <c r="R279" s="68"/>
      <c r="S279" s="68"/>
    </row>
    <row r="280" spans="1:19" ht="16.5" x14ac:dyDescent="0.3">
      <c r="A280" s="29">
        <f t="shared" si="4"/>
        <v>280</v>
      </c>
      <c r="B280" s="40"/>
      <c r="C280" s="40"/>
      <c r="D280" s="30" t="s">
        <v>153</v>
      </c>
      <c r="E280" s="30" t="s">
        <v>154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</row>
    <row r="281" spans="1:19" x14ac:dyDescent="0.25">
      <c r="A281" s="29">
        <f t="shared" si="4"/>
        <v>281</v>
      </c>
      <c r="B281" s="40"/>
      <c r="C281" s="40"/>
      <c r="D281" s="40"/>
      <c r="E281" s="40" t="s">
        <v>9</v>
      </c>
      <c r="F281" s="51" t="s">
        <v>8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</row>
    <row r="282" spans="1:19" x14ac:dyDescent="0.25">
      <c r="A282" s="29">
        <f t="shared" si="4"/>
        <v>282</v>
      </c>
      <c r="B282" s="40"/>
      <c r="C282" s="40"/>
      <c r="D282" s="40"/>
      <c r="E282" s="40"/>
      <c r="F282" s="53" t="s">
        <v>30</v>
      </c>
      <c r="G282" s="42"/>
      <c r="H282" s="57"/>
      <c r="I282" s="40"/>
      <c r="J282" s="34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</row>
    <row r="283" spans="1:19" x14ac:dyDescent="0.25">
      <c r="A283" s="29">
        <f t="shared" si="4"/>
        <v>283</v>
      </c>
      <c r="B283" s="40"/>
      <c r="C283" s="40"/>
      <c r="D283" s="40"/>
      <c r="E283" s="40"/>
      <c r="F283" s="53" t="s">
        <v>29</v>
      </c>
      <c r="G283" s="42" t="s">
        <v>155</v>
      </c>
      <c r="H283" s="57"/>
      <c r="I283" s="40"/>
      <c r="J283" s="34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  <c r="Q283" s="52">
        <v>0</v>
      </c>
      <c r="R283" s="52">
        <v>0</v>
      </c>
      <c r="S283" s="52">
        <v>0</v>
      </c>
    </row>
    <row r="284" spans="1:19" x14ac:dyDescent="0.25">
      <c r="A284" s="29">
        <f t="shared" si="4"/>
        <v>284</v>
      </c>
      <c r="B284" s="40"/>
      <c r="C284" s="40"/>
      <c r="D284" s="40"/>
      <c r="E284" s="40"/>
      <c r="F284" s="53"/>
      <c r="G284" s="42" t="s">
        <v>31</v>
      </c>
      <c r="H284" s="57" t="s">
        <v>156</v>
      </c>
      <c r="I284" s="40"/>
      <c r="J284" s="34">
        <v>0</v>
      </c>
      <c r="K284" s="58"/>
      <c r="L284" s="58"/>
      <c r="M284" s="58"/>
      <c r="N284" s="58"/>
      <c r="O284" s="58"/>
      <c r="P284" s="58"/>
      <c r="Q284" s="58"/>
      <c r="R284" s="58"/>
      <c r="S284" s="58"/>
    </row>
    <row r="285" spans="1:19" x14ac:dyDescent="0.25">
      <c r="A285" s="29">
        <f t="shared" si="4"/>
        <v>285</v>
      </c>
      <c r="B285" s="40"/>
      <c r="C285" s="40"/>
      <c r="D285" s="40"/>
      <c r="E285" s="40"/>
      <c r="F285" s="53"/>
      <c r="G285" s="42" t="s">
        <v>44</v>
      </c>
      <c r="H285" s="57" t="s">
        <v>157</v>
      </c>
      <c r="I285" s="40"/>
      <c r="J285" s="34">
        <v>0</v>
      </c>
      <c r="K285" s="58"/>
      <c r="L285" s="58"/>
      <c r="M285" s="58"/>
      <c r="N285" s="58"/>
      <c r="O285" s="58"/>
      <c r="P285" s="58"/>
      <c r="Q285" s="58"/>
      <c r="R285" s="58"/>
      <c r="S285" s="58"/>
    </row>
    <row r="286" spans="1:19" x14ac:dyDescent="0.25">
      <c r="A286" s="29">
        <f t="shared" si="4"/>
        <v>286</v>
      </c>
      <c r="B286" s="40"/>
      <c r="C286" s="40"/>
      <c r="D286" s="40"/>
      <c r="E286" s="40"/>
      <c r="F286" s="53"/>
      <c r="G286" s="42" t="s">
        <v>33</v>
      </c>
      <c r="H286" s="57" t="s">
        <v>158</v>
      </c>
      <c r="I286" s="40"/>
      <c r="J286" s="34">
        <v>0</v>
      </c>
      <c r="K286" s="58"/>
      <c r="L286" s="58"/>
      <c r="M286" s="58"/>
      <c r="N286" s="58"/>
      <c r="O286" s="58"/>
      <c r="P286" s="58"/>
      <c r="Q286" s="58"/>
      <c r="R286" s="58"/>
      <c r="S286" s="58"/>
    </row>
    <row r="287" spans="1:19" x14ac:dyDescent="0.25">
      <c r="A287" s="29">
        <f t="shared" si="4"/>
        <v>287</v>
      </c>
      <c r="B287" s="40"/>
      <c r="C287" s="40"/>
      <c r="D287" s="40"/>
      <c r="E287" s="40"/>
      <c r="F287" s="53"/>
      <c r="G287" s="42" t="s">
        <v>35</v>
      </c>
      <c r="H287" s="57" t="s">
        <v>159</v>
      </c>
      <c r="I287" s="40"/>
      <c r="J287" s="34">
        <v>0</v>
      </c>
      <c r="K287" s="58"/>
      <c r="L287" s="58"/>
      <c r="M287" s="58"/>
      <c r="N287" s="58"/>
      <c r="O287" s="58"/>
      <c r="P287" s="58"/>
      <c r="Q287" s="58"/>
      <c r="R287" s="58"/>
      <c r="S287" s="58"/>
    </row>
    <row r="288" spans="1:19" x14ac:dyDescent="0.25">
      <c r="A288" s="29">
        <f t="shared" si="4"/>
        <v>288</v>
      </c>
      <c r="B288" s="40"/>
      <c r="C288" s="40"/>
      <c r="D288" s="40"/>
      <c r="E288" s="40"/>
      <c r="F288" s="53"/>
      <c r="G288" s="42" t="s">
        <v>37</v>
      </c>
      <c r="H288" s="57" t="s">
        <v>160</v>
      </c>
      <c r="I288" s="40"/>
      <c r="J288" s="34">
        <v>0</v>
      </c>
      <c r="K288" s="58"/>
      <c r="L288" s="58"/>
      <c r="M288" s="58"/>
      <c r="N288" s="58"/>
      <c r="O288" s="58"/>
      <c r="P288" s="58"/>
      <c r="Q288" s="58"/>
      <c r="R288" s="58"/>
      <c r="S288" s="58"/>
    </row>
    <row r="289" spans="1:19" x14ac:dyDescent="0.25">
      <c r="A289" s="29">
        <f t="shared" si="4"/>
        <v>289</v>
      </c>
      <c r="B289" s="40"/>
      <c r="C289" s="40"/>
      <c r="D289" s="40"/>
      <c r="E289" s="40"/>
      <c r="F289" s="53"/>
      <c r="G289" s="42" t="s">
        <v>39</v>
      </c>
      <c r="H289" s="57" t="s">
        <v>161</v>
      </c>
      <c r="I289" s="40"/>
      <c r="J289" s="34">
        <v>0</v>
      </c>
      <c r="K289" s="58"/>
      <c r="L289" s="58"/>
      <c r="M289" s="58"/>
      <c r="N289" s="58"/>
      <c r="O289" s="58"/>
      <c r="P289" s="58"/>
      <c r="Q289" s="58"/>
      <c r="R289" s="58"/>
      <c r="S289" s="58"/>
    </row>
    <row r="290" spans="1:19" x14ac:dyDescent="0.25">
      <c r="A290" s="29">
        <f t="shared" si="4"/>
        <v>290</v>
      </c>
      <c r="B290" s="40"/>
      <c r="C290" s="40"/>
      <c r="D290" s="40"/>
      <c r="E290" s="40"/>
      <c r="F290" s="53" t="s">
        <v>41</v>
      </c>
      <c r="G290" s="42" t="s">
        <v>162</v>
      </c>
      <c r="H290" s="57"/>
      <c r="I290" s="40"/>
      <c r="J290" s="34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  <c r="Q290" s="52">
        <v>0</v>
      </c>
      <c r="R290" s="52">
        <v>0</v>
      </c>
      <c r="S290" s="52">
        <v>0</v>
      </c>
    </row>
    <row r="291" spans="1:19" x14ac:dyDescent="0.25">
      <c r="A291" s="29">
        <f t="shared" si="4"/>
        <v>291</v>
      </c>
      <c r="B291" s="40"/>
      <c r="C291" s="40"/>
      <c r="D291" s="40"/>
      <c r="E291" s="40"/>
      <c r="F291" s="53"/>
      <c r="G291" s="42" t="s">
        <v>31</v>
      </c>
      <c r="H291" s="57" t="s">
        <v>156</v>
      </c>
      <c r="I291" s="40"/>
      <c r="J291" s="34">
        <v>0</v>
      </c>
      <c r="K291" s="58"/>
      <c r="L291" s="58"/>
      <c r="M291" s="58"/>
      <c r="N291" s="58"/>
      <c r="O291" s="58"/>
      <c r="P291" s="58"/>
      <c r="Q291" s="58"/>
      <c r="R291" s="58"/>
      <c r="S291" s="58"/>
    </row>
    <row r="292" spans="1:19" x14ac:dyDescent="0.25">
      <c r="A292" s="29">
        <f t="shared" si="4"/>
        <v>292</v>
      </c>
      <c r="B292" s="40"/>
      <c r="C292" s="40"/>
      <c r="D292" s="40"/>
      <c r="E292" s="40"/>
      <c r="F292" s="53"/>
      <c r="G292" s="42" t="s">
        <v>44</v>
      </c>
      <c r="H292" s="57" t="s">
        <v>157</v>
      </c>
      <c r="I292" s="40"/>
      <c r="J292" s="34">
        <v>0</v>
      </c>
      <c r="K292" s="58"/>
      <c r="L292" s="58"/>
      <c r="M292" s="58"/>
      <c r="N292" s="58"/>
      <c r="O292" s="58"/>
      <c r="P292" s="58"/>
      <c r="Q292" s="58"/>
      <c r="R292" s="58"/>
      <c r="S292" s="58"/>
    </row>
    <row r="293" spans="1:19" x14ac:dyDescent="0.25">
      <c r="A293" s="29">
        <f t="shared" si="4"/>
        <v>293</v>
      </c>
      <c r="B293" s="40"/>
      <c r="C293" s="40"/>
      <c r="D293" s="40"/>
      <c r="E293" s="40"/>
      <c r="F293" s="53"/>
      <c r="G293" s="42" t="s">
        <v>33</v>
      </c>
      <c r="H293" s="57" t="s">
        <v>158</v>
      </c>
      <c r="I293" s="40"/>
      <c r="J293" s="34">
        <v>0</v>
      </c>
      <c r="K293" s="58"/>
      <c r="L293" s="58"/>
      <c r="M293" s="58"/>
      <c r="N293" s="58"/>
      <c r="O293" s="58"/>
      <c r="P293" s="58"/>
      <c r="Q293" s="58"/>
      <c r="R293" s="58"/>
      <c r="S293" s="58"/>
    </row>
    <row r="294" spans="1:19" x14ac:dyDescent="0.25">
      <c r="A294" s="29">
        <f t="shared" si="4"/>
        <v>294</v>
      </c>
      <c r="B294" s="40"/>
      <c r="C294" s="40"/>
      <c r="D294" s="40"/>
      <c r="E294" s="40"/>
      <c r="F294" s="53"/>
      <c r="G294" s="42" t="s">
        <v>35</v>
      </c>
      <c r="H294" s="57" t="s">
        <v>159</v>
      </c>
      <c r="I294" s="40"/>
      <c r="J294" s="34">
        <v>0</v>
      </c>
      <c r="K294" s="58"/>
      <c r="L294" s="58"/>
      <c r="M294" s="58"/>
      <c r="N294" s="58"/>
      <c r="O294" s="58"/>
      <c r="P294" s="58"/>
      <c r="Q294" s="58"/>
      <c r="R294" s="58"/>
      <c r="S294" s="58"/>
    </row>
    <row r="295" spans="1:19" x14ac:dyDescent="0.25">
      <c r="A295" s="29">
        <f t="shared" si="4"/>
        <v>295</v>
      </c>
      <c r="B295" s="40"/>
      <c r="C295" s="40"/>
      <c r="D295" s="40"/>
      <c r="E295" s="40"/>
      <c r="F295" s="53"/>
      <c r="G295" s="42" t="s">
        <v>37</v>
      </c>
      <c r="H295" s="57" t="s">
        <v>160</v>
      </c>
      <c r="I295" s="40"/>
      <c r="J295" s="34">
        <v>0</v>
      </c>
      <c r="K295" s="58"/>
      <c r="L295" s="58"/>
      <c r="M295" s="58"/>
      <c r="N295" s="58"/>
      <c r="O295" s="58"/>
      <c r="P295" s="58"/>
      <c r="Q295" s="58"/>
      <c r="R295" s="58"/>
      <c r="S295" s="58"/>
    </row>
    <row r="296" spans="1:19" x14ac:dyDescent="0.25">
      <c r="A296" s="29">
        <f t="shared" si="4"/>
        <v>296</v>
      </c>
      <c r="B296" s="40"/>
      <c r="C296" s="40"/>
      <c r="D296" s="40"/>
      <c r="E296" s="40"/>
      <c r="F296" s="53"/>
      <c r="G296" s="42" t="s">
        <v>39</v>
      </c>
      <c r="H296" s="57" t="s">
        <v>161</v>
      </c>
      <c r="I296" s="40"/>
      <c r="J296" s="34">
        <v>0</v>
      </c>
      <c r="K296" s="58"/>
      <c r="L296" s="58"/>
      <c r="M296" s="58"/>
      <c r="N296" s="58"/>
      <c r="O296" s="58"/>
      <c r="P296" s="58"/>
      <c r="Q296" s="58"/>
      <c r="R296" s="58"/>
      <c r="S296" s="58"/>
    </row>
    <row r="297" spans="1:19" x14ac:dyDescent="0.25">
      <c r="A297" s="29">
        <f t="shared" si="4"/>
        <v>297</v>
      </c>
      <c r="B297" s="40"/>
      <c r="C297" s="40"/>
      <c r="D297" s="40"/>
      <c r="E297" s="40"/>
      <c r="F297" s="53" t="s">
        <v>63</v>
      </c>
      <c r="G297" s="42" t="s">
        <v>163</v>
      </c>
      <c r="H297" s="57"/>
      <c r="I297" s="40"/>
      <c r="J297" s="34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  <c r="Q297" s="52">
        <v>0</v>
      </c>
      <c r="R297" s="52">
        <v>0</v>
      </c>
      <c r="S297" s="52">
        <v>0</v>
      </c>
    </row>
    <row r="298" spans="1:19" x14ac:dyDescent="0.25">
      <c r="A298" s="29">
        <f t="shared" si="4"/>
        <v>298</v>
      </c>
      <c r="B298" s="40"/>
      <c r="C298" s="40"/>
      <c r="D298" s="40"/>
      <c r="E298" s="40"/>
      <c r="F298" s="53"/>
      <c r="G298" s="42" t="s">
        <v>31</v>
      </c>
      <c r="H298" s="57" t="s">
        <v>156</v>
      </c>
      <c r="I298" s="40"/>
      <c r="J298" s="34">
        <v>0</v>
      </c>
      <c r="K298" s="58"/>
      <c r="L298" s="58"/>
      <c r="M298" s="58"/>
      <c r="N298" s="58"/>
      <c r="O298" s="58"/>
      <c r="P298" s="58"/>
      <c r="Q298" s="58"/>
      <c r="R298" s="58"/>
      <c r="S298" s="58"/>
    </row>
    <row r="299" spans="1:19" x14ac:dyDescent="0.25">
      <c r="A299" s="29">
        <f t="shared" si="4"/>
        <v>299</v>
      </c>
      <c r="B299" s="40"/>
      <c r="C299" s="40"/>
      <c r="D299" s="40"/>
      <c r="E299" s="40"/>
      <c r="F299" s="53"/>
      <c r="G299" s="42" t="s">
        <v>44</v>
      </c>
      <c r="H299" s="57" t="s">
        <v>157</v>
      </c>
      <c r="I299" s="40"/>
      <c r="J299" s="34">
        <v>0</v>
      </c>
      <c r="K299" s="58"/>
      <c r="L299" s="58"/>
      <c r="M299" s="58"/>
      <c r="N299" s="58"/>
      <c r="O299" s="58"/>
      <c r="P299" s="58"/>
      <c r="Q299" s="58"/>
      <c r="R299" s="58"/>
      <c r="S299" s="58"/>
    </row>
    <row r="300" spans="1:19" x14ac:dyDescent="0.25">
      <c r="A300" s="29">
        <f t="shared" si="4"/>
        <v>300</v>
      </c>
      <c r="B300" s="40"/>
      <c r="C300" s="40"/>
      <c r="D300" s="40"/>
      <c r="E300" s="40"/>
      <c r="F300" s="53"/>
      <c r="G300" s="42" t="s">
        <v>33</v>
      </c>
      <c r="H300" s="57" t="s">
        <v>158</v>
      </c>
      <c r="I300" s="40"/>
      <c r="J300" s="34">
        <v>0</v>
      </c>
      <c r="K300" s="58"/>
      <c r="L300" s="58"/>
      <c r="M300" s="58"/>
      <c r="N300" s="58"/>
      <c r="O300" s="58"/>
      <c r="P300" s="58"/>
      <c r="Q300" s="58"/>
      <c r="R300" s="58"/>
      <c r="S300" s="58"/>
    </row>
    <row r="301" spans="1:19" x14ac:dyDescent="0.25">
      <c r="A301" s="29">
        <f t="shared" si="4"/>
        <v>301</v>
      </c>
      <c r="B301" s="40"/>
      <c r="C301" s="40"/>
      <c r="D301" s="40"/>
      <c r="E301" s="40"/>
      <c r="F301" s="53"/>
      <c r="G301" s="42" t="s">
        <v>35</v>
      </c>
      <c r="H301" s="57" t="s">
        <v>159</v>
      </c>
      <c r="I301" s="40"/>
      <c r="J301" s="34">
        <v>0</v>
      </c>
      <c r="K301" s="58"/>
      <c r="L301" s="58"/>
      <c r="M301" s="58"/>
      <c r="N301" s="58"/>
      <c r="O301" s="58"/>
      <c r="P301" s="58"/>
      <c r="Q301" s="58"/>
      <c r="R301" s="58"/>
      <c r="S301" s="58"/>
    </row>
    <row r="302" spans="1:19" x14ac:dyDescent="0.25">
      <c r="A302" s="29">
        <f t="shared" si="4"/>
        <v>302</v>
      </c>
      <c r="B302" s="40"/>
      <c r="C302" s="40"/>
      <c r="D302" s="40"/>
      <c r="E302" s="40"/>
      <c r="F302" s="53"/>
      <c r="G302" s="42" t="s">
        <v>37</v>
      </c>
      <c r="H302" s="57" t="s">
        <v>160</v>
      </c>
      <c r="I302" s="40"/>
      <c r="J302" s="34">
        <v>0</v>
      </c>
      <c r="K302" s="58"/>
      <c r="L302" s="58"/>
      <c r="M302" s="58"/>
      <c r="N302" s="58"/>
      <c r="O302" s="58"/>
      <c r="P302" s="58"/>
      <c r="Q302" s="58"/>
      <c r="R302" s="58"/>
      <c r="S302" s="58"/>
    </row>
    <row r="303" spans="1:19" x14ac:dyDescent="0.25">
      <c r="A303" s="29">
        <f t="shared" si="4"/>
        <v>303</v>
      </c>
      <c r="B303" s="40"/>
      <c r="C303" s="40"/>
      <c r="D303" s="40"/>
      <c r="E303" s="40"/>
      <c r="F303" s="53"/>
      <c r="G303" s="42" t="s">
        <v>39</v>
      </c>
      <c r="H303" s="57" t="s">
        <v>161</v>
      </c>
      <c r="I303" s="40"/>
      <c r="J303" s="34">
        <v>0</v>
      </c>
      <c r="K303" s="58"/>
      <c r="L303" s="58"/>
      <c r="M303" s="58"/>
      <c r="N303" s="58"/>
      <c r="O303" s="58"/>
      <c r="P303" s="58"/>
      <c r="Q303" s="58"/>
      <c r="R303" s="58"/>
      <c r="S303" s="58"/>
    </row>
    <row r="304" spans="1:19" x14ac:dyDescent="0.25">
      <c r="A304" s="29">
        <f t="shared" si="4"/>
        <v>304</v>
      </c>
      <c r="B304" s="40"/>
      <c r="C304" s="40"/>
      <c r="D304" s="40"/>
      <c r="E304" s="40"/>
      <c r="F304" s="53" t="s">
        <v>65</v>
      </c>
      <c r="G304" s="42" t="s">
        <v>164</v>
      </c>
      <c r="H304" s="57"/>
      <c r="I304" s="40"/>
      <c r="J304" s="34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0</v>
      </c>
      <c r="P304" s="52">
        <v>0</v>
      </c>
      <c r="Q304" s="52">
        <v>0</v>
      </c>
      <c r="R304" s="52">
        <v>0</v>
      </c>
      <c r="S304" s="52">
        <v>0</v>
      </c>
    </row>
    <row r="305" spans="1:19" x14ac:dyDescent="0.25">
      <c r="A305" s="29">
        <f t="shared" si="4"/>
        <v>305</v>
      </c>
      <c r="B305" s="40"/>
      <c r="C305" s="40"/>
      <c r="D305" s="40"/>
      <c r="E305" s="40"/>
      <c r="F305" s="53"/>
      <c r="G305" s="42" t="s">
        <v>31</v>
      </c>
      <c r="H305" s="57" t="s">
        <v>234</v>
      </c>
      <c r="I305" s="40"/>
      <c r="J305" s="34">
        <v>0</v>
      </c>
      <c r="K305" s="58"/>
      <c r="L305" s="58"/>
      <c r="M305" s="58"/>
      <c r="N305" s="58"/>
      <c r="O305" s="58"/>
      <c r="P305" s="58"/>
      <c r="Q305" s="58"/>
      <c r="R305" s="58"/>
      <c r="S305" s="58"/>
    </row>
    <row r="306" spans="1:19" x14ac:dyDescent="0.25">
      <c r="A306" s="29">
        <f t="shared" si="4"/>
        <v>306</v>
      </c>
      <c r="B306" s="40"/>
      <c r="C306" s="40"/>
      <c r="D306" s="40"/>
      <c r="E306" s="40"/>
      <c r="F306" s="53"/>
      <c r="G306" s="42" t="s">
        <v>44</v>
      </c>
      <c r="H306" s="57" t="s">
        <v>235</v>
      </c>
      <c r="I306" s="40"/>
      <c r="J306" s="34">
        <v>0</v>
      </c>
      <c r="K306" s="58"/>
      <c r="L306" s="58"/>
      <c r="M306" s="58"/>
      <c r="N306" s="58"/>
      <c r="O306" s="58"/>
      <c r="P306" s="58"/>
      <c r="Q306" s="58"/>
      <c r="R306" s="58"/>
      <c r="S306" s="58"/>
    </row>
    <row r="307" spans="1:19" x14ac:dyDescent="0.25">
      <c r="A307" s="29">
        <f t="shared" si="4"/>
        <v>307</v>
      </c>
      <c r="B307" s="40"/>
      <c r="C307" s="40"/>
      <c r="D307" s="40"/>
      <c r="E307" s="40"/>
      <c r="F307" s="53"/>
      <c r="G307" s="42" t="s">
        <v>33</v>
      </c>
      <c r="H307" s="57" t="s">
        <v>236</v>
      </c>
      <c r="I307" s="40"/>
      <c r="J307" s="34">
        <v>0</v>
      </c>
      <c r="K307" s="58"/>
      <c r="L307" s="58"/>
      <c r="M307" s="58"/>
      <c r="N307" s="58"/>
      <c r="O307" s="58"/>
      <c r="P307" s="58"/>
      <c r="Q307" s="58"/>
      <c r="R307" s="58"/>
      <c r="S307" s="58"/>
    </row>
    <row r="308" spans="1:19" x14ac:dyDescent="0.25">
      <c r="A308" s="29">
        <f t="shared" si="4"/>
        <v>308</v>
      </c>
      <c r="B308" s="40"/>
      <c r="C308" s="40"/>
      <c r="D308" s="40"/>
      <c r="E308" s="40"/>
      <c r="F308" s="53"/>
      <c r="G308" s="42" t="s">
        <v>35</v>
      </c>
      <c r="H308" s="57" t="s">
        <v>237</v>
      </c>
      <c r="I308" s="40"/>
      <c r="J308" s="34">
        <v>0</v>
      </c>
      <c r="K308" s="58"/>
      <c r="L308" s="58"/>
      <c r="M308" s="58"/>
      <c r="N308" s="58"/>
      <c r="O308" s="58"/>
      <c r="P308" s="58"/>
      <c r="Q308" s="58"/>
      <c r="R308" s="58"/>
      <c r="S308" s="58"/>
    </row>
    <row r="309" spans="1:19" x14ac:dyDescent="0.25">
      <c r="A309" s="29">
        <f t="shared" si="4"/>
        <v>309</v>
      </c>
      <c r="B309" s="40"/>
      <c r="C309" s="40"/>
      <c r="D309" s="40"/>
      <c r="E309" s="40"/>
      <c r="F309" s="51" t="s">
        <v>42</v>
      </c>
      <c r="G309" s="40"/>
      <c r="H309" s="40"/>
      <c r="I309" s="40"/>
      <c r="J309" s="69">
        <v>0</v>
      </c>
      <c r="K309" s="70">
        <v>0</v>
      </c>
      <c r="L309" s="70">
        <v>0</v>
      </c>
      <c r="M309" s="70">
        <v>0</v>
      </c>
      <c r="N309" s="70">
        <v>0</v>
      </c>
      <c r="O309" s="70">
        <v>0</v>
      </c>
      <c r="P309" s="70">
        <v>0</v>
      </c>
      <c r="Q309" s="70">
        <v>0</v>
      </c>
      <c r="R309" s="70">
        <v>0</v>
      </c>
      <c r="S309" s="70">
        <v>0</v>
      </c>
    </row>
    <row r="310" spans="1:19" x14ac:dyDescent="0.25">
      <c r="A310" s="29">
        <f t="shared" si="4"/>
        <v>310</v>
      </c>
      <c r="B310" s="40"/>
      <c r="C310" s="40"/>
      <c r="D310" s="40"/>
      <c r="E310" s="40"/>
      <c r="F310" s="53" t="s">
        <v>29</v>
      </c>
      <c r="G310" s="54" t="s">
        <v>155</v>
      </c>
      <c r="H310" s="40"/>
      <c r="I310" s="40"/>
      <c r="J310" s="34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  <c r="Q310" s="52">
        <v>0</v>
      </c>
      <c r="R310" s="52">
        <v>0</v>
      </c>
      <c r="S310" s="52">
        <v>0</v>
      </c>
    </row>
    <row r="311" spans="1:19" x14ac:dyDescent="0.25">
      <c r="A311" s="29">
        <f t="shared" si="4"/>
        <v>311</v>
      </c>
      <c r="B311" s="40"/>
      <c r="C311" s="40"/>
      <c r="D311" s="40"/>
      <c r="E311" s="40"/>
      <c r="F311" s="53"/>
      <c r="G311" s="42" t="s">
        <v>31</v>
      </c>
      <c r="H311" s="57" t="s">
        <v>156</v>
      </c>
      <c r="I311" s="40"/>
      <c r="J311" s="34">
        <v>0</v>
      </c>
      <c r="K311" s="58"/>
      <c r="L311" s="58"/>
      <c r="M311" s="58"/>
      <c r="N311" s="58"/>
      <c r="O311" s="58"/>
      <c r="P311" s="58"/>
      <c r="Q311" s="58"/>
      <c r="R311" s="58"/>
      <c r="S311" s="58"/>
    </row>
    <row r="312" spans="1:19" x14ac:dyDescent="0.25">
      <c r="A312" s="29">
        <f t="shared" si="4"/>
        <v>312</v>
      </c>
      <c r="B312" s="40"/>
      <c r="C312" s="40"/>
      <c r="D312" s="40"/>
      <c r="E312" s="40"/>
      <c r="F312" s="53"/>
      <c r="G312" s="42" t="s">
        <v>44</v>
      </c>
      <c r="H312" s="57" t="s">
        <v>157</v>
      </c>
      <c r="I312" s="40"/>
      <c r="J312" s="34">
        <v>0</v>
      </c>
      <c r="K312" s="58"/>
      <c r="L312" s="58"/>
      <c r="M312" s="58"/>
      <c r="N312" s="58"/>
      <c r="O312" s="58"/>
      <c r="P312" s="58"/>
      <c r="Q312" s="58"/>
      <c r="R312" s="58"/>
      <c r="S312" s="58"/>
    </row>
    <row r="313" spans="1:19" x14ac:dyDescent="0.25">
      <c r="A313" s="29">
        <f t="shared" si="4"/>
        <v>313</v>
      </c>
      <c r="B313" s="40"/>
      <c r="C313" s="40"/>
      <c r="D313" s="40"/>
      <c r="E313" s="40"/>
      <c r="F313" s="53"/>
      <c r="G313" s="42" t="s">
        <v>33</v>
      </c>
      <c r="H313" s="57" t="s">
        <v>158</v>
      </c>
      <c r="I313" s="40"/>
      <c r="J313" s="34">
        <v>0</v>
      </c>
      <c r="K313" s="58"/>
      <c r="L313" s="58"/>
      <c r="M313" s="58"/>
      <c r="N313" s="58"/>
      <c r="O313" s="58"/>
      <c r="P313" s="58"/>
      <c r="Q313" s="58"/>
      <c r="R313" s="58"/>
      <c r="S313" s="58"/>
    </row>
    <row r="314" spans="1:19" x14ac:dyDescent="0.25">
      <c r="A314" s="29">
        <f t="shared" si="4"/>
        <v>314</v>
      </c>
      <c r="B314" s="40"/>
      <c r="C314" s="40"/>
      <c r="D314" s="40"/>
      <c r="E314" s="40"/>
      <c r="F314" s="53"/>
      <c r="G314" s="42" t="s">
        <v>35</v>
      </c>
      <c r="H314" s="57" t="s">
        <v>159</v>
      </c>
      <c r="I314" s="40"/>
      <c r="J314" s="34">
        <v>0</v>
      </c>
      <c r="K314" s="58"/>
      <c r="L314" s="58"/>
      <c r="M314" s="58"/>
      <c r="N314" s="58"/>
      <c r="O314" s="58"/>
      <c r="P314" s="58"/>
      <c r="Q314" s="58"/>
      <c r="R314" s="58"/>
      <c r="S314" s="58"/>
    </row>
    <row r="315" spans="1:19" x14ac:dyDescent="0.25">
      <c r="A315" s="29">
        <f t="shared" si="4"/>
        <v>315</v>
      </c>
      <c r="B315" s="40"/>
      <c r="C315" s="40"/>
      <c r="D315" s="40"/>
      <c r="E315" s="40"/>
      <c r="F315" s="55"/>
      <c r="G315" s="42" t="s">
        <v>37</v>
      </c>
      <c r="H315" s="57" t="s">
        <v>160</v>
      </c>
      <c r="I315" s="42"/>
      <c r="J315" s="34">
        <v>0</v>
      </c>
      <c r="K315" s="43"/>
      <c r="L315" s="58"/>
      <c r="M315" s="58"/>
      <c r="N315" s="43"/>
      <c r="O315" s="43"/>
      <c r="P315" s="43"/>
      <c r="Q315" s="43"/>
      <c r="R315" s="43"/>
      <c r="S315" s="43"/>
    </row>
    <row r="316" spans="1:19" x14ac:dyDescent="0.25">
      <c r="A316" s="29">
        <f t="shared" si="4"/>
        <v>316</v>
      </c>
      <c r="B316" s="40"/>
      <c r="C316" s="40"/>
      <c r="D316" s="40"/>
      <c r="E316" s="40"/>
      <c r="F316" s="55"/>
      <c r="G316" s="42" t="s">
        <v>39</v>
      </c>
      <c r="H316" s="57" t="s">
        <v>161</v>
      </c>
      <c r="I316" s="42"/>
      <c r="J316" s="34">
        <v>0</v>
      </c>
      <c r="K316" s="43"/>
      <c r="L316" s="58"/>
      <c r="M316" s="58"/>
      <c r="N316" s="43"/>
      <c r="O316" s="43"/>
      <c r="P316" s="43"/>
      <c r="Q316" s="43"/>
      <c r="R316" s="43"/>
      <c r="S316" s="43"/>
    </row>
    <row r="317" spans="1:19" x14ac:dyDescent="0.25">
      <c r="A317" s="29">
        <f t="shared" si="4"/>
        <v>317</v>
      </c>
      <c r="B317" s="40"/>
      <c r="C317" s="40"/>
      <c r="D317" s="40"/>
      <c r="E317" s="40"/>
      <c r="F317" s="53" t="s">
        <v>41</v>
      </c>
      <c r="G317" s="54" t="s">
        <v>162</v>
      </c>
      <c r="H317" s="40"/>
      <c r="I317" s="40"/>
      <c r="J317" s="34">
        <v>0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  <c r="Q317" s="52">
        <v>0</v>
      </c>
      <c r="R317" s="52">
        <v>0</v>
      </c>
      <c r="S317" s="52">
        <v>0</v>
      </c>
    </row>
    <row r="318" spans="1:19" x14ac:dyDescent="0.25">
      <c r="A318" s="29">
        <f t="shared" si="4"/>
        <v>318</v>
      </c>
      <c r="B318" s="40"/>
      <c r="C318" s="40"/>
      <c r="D318" s="40"/>
      <c r="E318" s="40"/>
      <c r="F318" s="53"/>
      <c r="G318" s="42" t="s">
        <v>31</v>
      </c>
      <c r="H318" s="57" t="s">
        <v>156</v>
      </c>
      <c r="I318" s="40"/>
      <c r="J318" s="34">
        <v>0</v>
      </c>
      <c r="K318" s="43"/>
      <c r="L318" s="58"/>
      <c r="M318" s="58"/>
      <c r="N318" s="58"/>
      <c r="O318" s="58"/>
      <c r="P318" s="58"/>
      <c r="Q318" s="58"/>
      <c r="R318" s="58"/>
      <c r="S318" s="58"/>
    </row>
    <row r="319" spans="1:19" x14ac:dyDescent="0.25">
      <c r="A319" s="29">
        <f t="shared" si="4"/>
        <v>319</v>
      </c>
      <c r="B319" s="40"/>
      <c r="C319" s="40"/>
      <c r="D319" s="40"/>
      <c r="E319" s="40"/>
      <c r="F319" s="53"/>
      <c r="G319" s="42" t="s">
        <v>44</v>
      </c>
      <c r="H319" s="57" t="s">
        <v>157</v>
      </c>
      <c r="I319" s="40"/>
      <c r="J319" s="34">
        <v>0</v>
      </c>
      <c r="K319" s="43"/>
      <c r="L319" s="58"/>
      <c r="M319" s="58"/>
      <c r="N319" s="58"/>
      <c r="O319" s="58"/>
      <c r="P319" s="58"/>
      <c r="Q319" s="58"/>
      <c r="R319" s="58"/>
      <c r="S319" s="58"/>
    </row>
    <row r="320" spans="1:19" x14ac:dyDescent="0.25">
      <c r="A320" s="29">
        <f t="shared" si="4"/>
        <v>320</v>
      </c>
      <c r="B320" s="40"/>
      <c r="C320" s="40"/>
      <c r="D320" s="40"/>
      <c r="E320" s="40"/>
      <c r="F320" s="53"/>
      <c r="G320" s="42" t="s">
        <v>33</v>
      </c>
      <c r="H320" s="57" t="s">
        <v>158</v>
      </c>
      <c r="I320" s="40"/>
      <c r="J320" s="34">
        <v>0</v>
      </c>
      <c r="K320" s="43"/>
      <c r="L320" s="58"/>
      <c r="M320" s="58"/>
      <c r="N320" s="58"/>
      <c r="O320" s="58"/>
      <c r="P320" s="58"/>
      <c r="Q320" s="58"/>
      <c r="R320" s="58"/>
      <c r="S320" s="58"/>
    </row>
    <row r="321" spans="1:19" x14ac:dyDescent="0.25">
      <c r="A321" s="29">
        <f t="shared" si="4"/>
        <v>321</v>
      </c>
      <c r="B321" s="40"/>
      <c r="C321" s="40"/>
      <c r="D321" s="40"/>
      <c r="E321" s="40"/>
      <c r="F321" s="53"/>
      <c r="G321" s="42" t="s">
        <v>35</v>
      </c>
      <c r="H321" s="57" t="s">
        <v>159</v>
      </c>
      <c r="I321" s="40"/>
      <c r="J321" s="34">
        <v>0</v>
      </c>
      <c r="K321" s="43"/>
      <c r="L321" s="58"/>
      <c r="M321" s="58"/>
      <c r="N321" s="58"/>
      <c r="O321" s="58"/>
      <c r="P321" s="58"/>
      <c r="Q321" s="58"/>
      <c r="R321" s="58"/>
      <c r="S321" s="58"/>
    </row>
    <row r="322" spans="1:19" x14ac:dyDescent="0.25">
      <c r="A322" s="29">
        <f t="shared" si="4"/>
        <v>322</v>
      </c>
      <c r="B322" s="40"/>
      <c r="C322" s="40"/>
      <c r="D322" s="40"/>
      <c r="E322" s="40"/>
      <c r="F322" s="53"/>
      <c r="G322" s="42" t="s">
        <v>37</v>
      </c>
      <c r="H322" s="57" t="s">
        <v>160</v>
      </c>
      <c r="I322" s="42"/>
      <c r="J322" s="34">
        <v>0</v>
      </c>
      <c r="K322" s="43"/>
      <c r="L322" s="58"/>
      <c r="M322" s="58"/>
      <c r="N322" s="43"/>
      <c r="O322" s="43"/>
      <c r="P322" s="43"/>
      <c r="Q322" s="43"/>
      <c r="R322" s="43"/>
      <c r="S322" s="43"/>
    </row>
    <row r="323" spans="1:19" x14ac:dyDescent="0.25">
      <c r="A323" s="29">
        <f t="shared" si="4"/>
        <v>323</v>
      </c>
      <c r="B323" s="40"/>
      <c r="C323" s="40"/>
      <c r="D323" s="40"/>
      <c r="E323" s="40"/>
      <c r="F323" s="55"/>
      <c r="G323" s="42" t="s">
        <v>39</v>
      </c>
      <c r="H323" s="57" t="s">
        <v>161</v>
      </c>
      <c r="I323" s="42"/>
      <c r="J323" s="34">
        <v>0</v>
      </c>
      <c r="K323" s="43"/>
      <c r="L323" s="58"/>
      <c r="M323" s="58"/>
      <c r="N323" s="43"/>
      <c r="O323" s="43"/>
      <c r="P323" s="43"/>
      <c r="Q323" s="43"/>
      <c r="R323" s="43"/>
      <c r="S323" s="43"/>
    </row>
    <row r="324" spans="1:19" x14ac:dyDescent="0.25">
      <c r="A324" s="29">
        <f t="shared" si="4"/>
        <v>324</v>
      </c>
      <c r="B324" s="40"/>
      <c r="C324" s="40"/>
      <c r="D324" s="40"/>
      <c r="E324" s="40"/>
      <c r="F324" s="53" t="s">
        <v>63</v>
      </c>
      <c r="G324" s="54" t="s">
        <v>163</v>
      </c>
      <c r="H324" s="40"/>
      <c r="I324" s="40"/>
      <c r="J324" s="34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  <c r="Q324" s="52">
        <v>0</v>
      </c>
      <c r="R324" s="52">
        <v>0</v>
      </c>
      <c r="S324" s="52">
        <v>0</v>
      </c>
    </row>
    <row r="325" spans="1:19" x14ac:dyDescent="0.25">
      <c r="A325" s="29">
        <f t="shared" si="4"/>
        <v>325</v>
      </c>
      <c r="B325" s="40"/>
      <c r="C325" s="40"/>
      <c r="D325" s="40"/>
      <c r="E325" s="40"/>
      <c r="F325" s="53"/>
      <c r="G325" s="42" t="s">
        <v>31</v>
      </c>
      <c r="H325" s="57" t="s">
        <v>156</v>
      </c>
      <c r="I325" s="40"/>
      <c r="J325" s="34">
        <v>0</v>
      </c>
      <c r="K325" s="43"/>
      <c r="L325" s="58"/>
      <c r="M325" s="58"/>
      <c r="N325" s="58"/>
      <c r="O325" s="58"/>
      <c r="P325" s="58"/>
      <c r="Q325" s="58"/>
      <c r="R325" s="58"/>
      <c r="S325" s="58"/>
    </row>
    <row r="326" spans="1:19" x14ac:dyDescent="0.25">
      <c r="A326" s="29">
        <f t="shared" si="4"/>
        <v>326</v>
      </c>
      <c r="B326" s="40"/>
      <c r="C326" s="40"/>
      <c r="D326" s="40"/>
      <c r="E326" s="40"/>
      <c r="F326" s="53"/>
      <c r="G326" s="42" t="s">
        <v>44</v>
      </c>
      <c r="H326" s="57" t="s">
        <v>157</v>
      </c>
      <c r="I326" s="40"/>
      <c r="J326" s="34">
        <v>0</v>
      </c>
      <c r="K326" s="43"/>
      <c r="L326" s="58"/>
      <c r="M326" s="58"/>
      <c r="N326" s="58"/>
      <c r="O326" s="58"/>
      <c r="P326" s="58"/>
      <c r="Q326" s="58"/>
      <c r="R326" s="58"/>
      <c r="S326" s="58"/>
    </row>
    <row r="327" spans="1:19" x14ac:dyDescent="0.25">
      <c r="A327" s="29">
        <f t="shared" si="4"/>
        <v>327</v>
      </c>
      <c r="B327" s="40"/>
      <c r="C327" s="40"/>
      <c r="D327" s="40"/>
      <c r="E327" s="40"/>
      <c r="F327" s="53"/>
      <c r="G327" s="42" t="s">
        <v>33</v>
      </c>
      <c r="H327" s="57" t="s">
        <v>158</v>
      </c>
      <c r="I327" s="40"/>
      <c r="J327" s="34">
        <v>0</v>
      </c>
      <c r="K327" s="43"/>
      <c r="L327" s="58"/>
      <c r="M327" s="58"/>
      <c r="N327" s="58"/>
      <c r="O327" s="58"/>
      <c r="P327" s="58"/>
      <c r="Q327" s="58"/>
      <c r="R327" s="58"/>
      <c r="S327" s="58"/>
    </row>
    <row r="328" spans="1:19" x14ac:dyDescent="0.25">
      <c r="A328" s="29">
        <f t="shared" si="4"/>
        <v>328</v>
      </c>
      <c r="B328" s="40"/>
      <c r="C328" s="40"/>
      <c r="D328" s="40"/>
      <c r="E328" s="40"/>
      <c r="F328" s="53"/>
      <c r="G328" s="42" t="s">
        <v>35</v>
      </c>
      <c r="H328" s="57" t="s">
        <v>159</v>
      </c>
      <c r="I328" s="40"/>
      <c r="J328" s="34">
        <v>0</v>
      </c>
      <c r="K328" s="43"/>
      <c r="L328" s="58"/>
      <c r="M328" s="58"/>
      <c r="N328" s="58"/>
      <c r="O328" s="58"/>
      <c r="P328" s="58"/>
      <c r="Q328" s="58"/>
      <c r="R328" s="58"/>
      <c r="S328" s="58"/>
    </row>
    <row r="329" spans="1:19" x14ac:dyDescent="0.25">
      <c r="A329" s="29">
        <f t="shared" si="4"/>
        <v>329</v>
      </c>
      <c r="B329" s="40"/>
      <c r="C329" s="40"/>
      <c r="D329" s="40"/>
      <c r="E329" s="40"/>
      <c r="F329" s="55"/>
      <c r="G329" s="42" t="s">
        <v>37</v>
      </c>
      <c r="H329" s="57" t="s">
        <v>160</v>
      </c>
      <c r="I329" s="42"/>
      <c r="J329" s="34">
        <v>0</v>
      </c>
      <c r="K329" s="43"/>
      <c r="L329" s="58"/>
      <c r="M329" s="58"/>
      <c r="N329" s="43"/>
      <c r="O329" s="43"/>
      <c r="P329" s="43"/>
      <c r="Q329" s="43"/>
      <c r="R329" s="43"/>
      <c r="S329" s="43"/>
    </row>
    <row r="330" spans="1:19" x14ac:dyDescent="0.25">
      <c r="A330" s="29">
        <f t="shared" si="4"/>
        <v>330</v>
      </c>
      <c r="B330" s="40"/>
      <c r="C330" s="40"/>
      <c r="D330" s="40"/>
      <c r="E330" s="40"/>
      <c r="F330" s="55"/>
      <c r="G330" s="42" t="s">
        <v>39</v>
      </c>
      <c r="H330" s="57" t="s">
        <v>161</v>
      </c>
      <c r="I330" s="42"/>
      <c r="J330" s="34">
        <v>0</v>
      </c>
      <c r="K330" s="43"/>
      <c r="L330" s="58"/>
      <c r="M330" s="58"/>
      <c r="N330" s="43"/>
      <c r="O330" s="43"/>
      <c r="P330" s="43"/>
      <c r="Q330" s="43"/>
      <c r="R330" s="43"/>
      <c r="S330" s="43"/>
    </row>
    <row r="331" spans="1:19" x14ac:dyDescent="0.25">
      <c r="A331" s="29">
        <f t="shared" ref="A331:A394" si="5">A330+1</f>
        <v>331</v>
      </c>
      <c r="B331" s="40"/>
      <c r="C331" s="40"/>
      <c r="D331" s="40"/>
      <c r="E331" s="40"/>
      <c r="F331" s="53" t="s">
        <v>65</v>
      </c>
      <c r="G331" s="54" t="s">
        <v>164</v>
      </c>
      <c r="H331" s="40"/>
      <c r="I331" s="40"/>
      <c r="J331" s="34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  <c r="Q331" s="52">
        <v>0</v>
      </c>
      <c r="R331" s="52">
        <v>0</v>
      </c>
      <c r="S331" s="52">
        <v>0</v>
      </c>
    </row>
    <row r="332" spans="1:19" x14ac:dyDescent="0.25">
      <c r="A332" s="29">
        <f t="shared" si="5"/>
        <v>332</v>
      </c>
      <c r="B332" s="40"/>
      <c r="C332" s="40"/>
      <c r="D332" s="40"/>
      <c r="E332" s="40"/>
      <c r="F332" s="53"/>
      <c r="G332" s="42" t="s">
        <v>31</v>
      </c>
      <c r="H332" s="57" t="s">
        <v>234</v>
      </c>
      <c r="I332" s="40"/>
      <c r="J332" s="34">
        <v>0</v>
      </c>
      <c r="K332" s="43"/>
      <c r="L332" s="58"/>
      <c r="M332" s="58"/>
      <c r="N332" s="58"/>
      <c r="O332" s="58"/>
      <c r="P332" s="58"/>
      <c r="Q332" s="58"/>
      <c r="R332" s="58"/>
      <c r="S332" s="58"/>
    </row>
    <row r="333" spans="1:19" x14ac:dyDescent="0.25">
      <c r="A333" s="29">
        <f t="shared" si="5"/>
        <v>333</v>
      </c>
      <c r="B333" s="40"/>
      <c r="C333" s="40"/>
      <c r="D333" s="40"/>
      <c r="E333" s="40"/>
      <c r="F333" s="53"/>
      <c r="G333" s="42" t="s">
        <v>44</v>
      </c>
      <c r="H333" s="57" t="s">
        <v>235</v>
      </c>
      <c r="I333" s="40"/>
      <c r="J333" s="34">
        <v>0</v>
      </c>
      <c r="K333" s="43"/>
      <c r="L333" s="58"/>
      <c r="M333" s="58"/>
      <c r="N333" s="58"/>
      <c r="O333" s="58"/>
      <c r="P333" s="58"/>
      <c r="Q333" s="58"/>
      <c r="R333" s="58"/>
      <c r="S333" s="58"/>
    </row>
    <row r="334" spans="1:19" x14ac:dyDescent="0.25">
      <c r="A334" s="29">
        <f t="shared" si="5"/>
        <v>334</v>
      </c>
      <c r="B334" s="40"/>
      <c r="C334" s="40"/>
      <c r="D334" s="40"/>
      <c r="E334" s="40"/>
      <c r="F334" s="53"/>
      <c r="G334" s="42" t="s">
        <v>33</v>
      </c>
      <c r="H334" s="57" t="s">
        <v>236</v>
      </c>
      <c r="I334" s="40"/>
      <c r="J334" s="34">
        <v>0</v>
      </c>
      <c r="K334" s="43"/>
      <c r="L334" s="58"/>
      <c r="M334" s="58"/>
      <c r="N334" s="58"/>
      <c r="O334" s="58"/>
      <c r="P334" s="58"/>
      <c r="Q334" s="58"/>
      <c r="R334" s="58"/>
      <c r="S334" s="58"/>
    </row>
    <row r="335" spans="1:19" x14ac:dyDescent="0.25">
      <c r="A335" s="29">
        <f t="shared" si="5"/>
        <v>335</v>
      </c>
      <c r="B335" s="40"/>
      <c r="C335" s="40"/>
      <c r="D335" s="40"/>
      <c r="E335" s="40"/>
      <c r="F335" s="53"/>
      <c r="G335" s="42" t="s">
        <v>35</v>
      </c>
      <c r="H335" s="57" t="s">
        <v>237</v>
      </c>
      <c r="I335" s="40"/>
      <c r="J335" s="34">
        <v>0</v>
      </c>
      <c r="K335" s="43"/>
      <c r="L335" s="58"/>
      <c r="M335" s="58"/>
      <c r="N335" s="58"/>
      <c r="O335" s="58"/>
      <c r="P335" s="58"/>
      <c r="Q335" s="58"/>
      <c r="R335" s="58"/>
      <c r="S335" s="58"/>
    </row>
    <row r="336" spans="1:19" x14ac:dyDescent="0.25">
      <c r="A336" s="29">
        <f t="shared" si="5"/>
        <v>336</v>
      </c>
      <c r="B336" s="40"/>
      <c r="C336" s="40"/>
      <c r="D336" s="40"/>
      <c r="E336" s="40" t="s">
        <v>11</v>
      </c>
      <c r="F336" s="59" t="s">
        <v>24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  <c r="S336" s="35">
        <v>0</v>
      </c>
    </row>
    <row r="337" spans="1:19" x14ac:dyDescent="0.25">
      <c r="A337" s="29">
        <f t="shared" si="5"/>
        <v>337</v>
      </c>
      <c r="B337" s="40"/>
      <c r="C337" s="40"/>
      <c r="D337" s="40"/>
      <c r="E337" s="40"/>
      <c r="F337" s="53" t="s">
        <v>30</v>
      </c>
      <c r="G337" s="42"/>
      <c r="H337" s="57"/>
      <c r="I337" s="40"/>
      <c r="J337" s="34">
        <v>0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  <c r="Q337" s="52">
        <v>0</v>
      </c>
      <c r="R337" s="52">
        <v>0</v>
      </c>
      <c r="S337" s="52">
        <v>0</v>
      </c>
    </row>
    <row r="338" spans="1:19" x14ac:dyDescent="0.25">
      <c r="A338" s="29">
        <f t="shared" si="5"/>
        <v>338</v>
      </c>
      <c r="B338" s="40"/>
      <c r="C338" s="40"/>
      <c r="D338" s="40"/>
      <c r="E338" s="40"/>
      <c r="F338" s="53" t="s">
        <v>29</v>
      </c>
      <c r="G338" s="42" t="s">
        <v>155</v>
      </c>
      <c r="H338" s="57"/>
      <c r="I338" s="40"/>
      <c r="J338" s="34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  <c r="Q338" s="52">
        <v>0</v>
      </c>
      <c r="R338" s="52">
        <v>0</v>
      </c>
      <c r="S338" s="52">
        <v>0</v>
      </c>
    </row>
    <row r="339" spans="1:19" x14ac:dyDescent="0.25">
      <c r="A339" s="29">
        <f t="shared" si="5"/>
        <v>339</v>
      </c>
      <c r="B339" s="40"/>
      <c r="C339" s="40"/>
      <c r="D339" s="40"/>
      <c r="E339" s="40"/>
      <c r="F339" s="53"/>
      <c r="G339" s="42" t="s">
        <v>31</v>
      </c>
      <c r="H339" s="57" t="s">
        <v>156</v>
      </c>
      <c r="I339" s="40"/>
      <c r="J339" s="34">
        <v>0</v>
      </c>
      <c r="K339" s="58"/>
      <c r="L339" s="58"/>
      <c r="M339" s="58"/>
      <c r="N339" s="58"/>
      <c r="O339" s="58"/>
      <c r="P339" s="58"/>
      <c r="Q339" s="58"/>
      <c r="R339" s="58"/>
      <c r="S339" s="58"/>
    </row>
    <row r="340" spans="1:19" x14ac:dyDescent="0.25">
      <c r="A340" s="29">
        <f t="shared" si="5"/>
        <v>340</v>
      </c>
      <c r="B340" s="40"/>
      <c r="C340" s="40"/>
      <c r="D340" s="40"/>
      <c r="E340" s="40"/>
      <c r="F340" s="53"/>
      <c r="G340" s="42" t="s">
        <v>44</v>
      </c>
      <c r="H340" s="57" t="s">
        <v>157</v>
      </c>
      <c r="I340" s="40"/>
      <c r="J340" s="34">
        <v>0</v>
      </c>
      <c r="K340" s="58"/>
      <c r="L340" s="58"/>
      <c r="M340" s="58"/>
      <c r="N340" s="58"/>
      <c r="O340" s="58"/>
      <c r="P340" s="58"/>
      <c r="Q340" s="58"/>
      <c r="R340" s="58"/>
      <c r="S340" s="58"/>
    </row>
    <row r="341" spans="1:19" x14ac:dyDescent="0.25">
      <c r="A341" s="29">
        <f t="shared" si="5"/>
        <v>341</v>
      </c>
      <c r="B341" s="40"/>
      <c r="C341" s="40"/>
      <c r="D341" s="40"/>
      <c r="E341" s="40"/>
      <c r="F341" s="53"/>
      <c r="G341" s="42" t="s">
        <v>33</v>
      </c>
      <c r="H341" s="57" t="s">
        <v>158</v>
      </c>
      <c r="I341" s="40"/>
      <c r="J341" s="34">
        <v>0</v>
      </c>
      <c r="K341" s="58"/>
      <c r="L341" s="58"/>
      <c r="M341" s="58"/>
      <c r="N341" s="58"/>
      <c r="O341" s="58"/>
      <c r="P341" s="58"/>
      <c r="Q341" s="58"/>
      <c r="R341" s="58"/>
      <c r="S341" s="58"/>
    </row>
    <row r="342" spans="1:19" x14ac:dyDescent="0.25">
      <c r="A342" s="29">
        <f t="shared" si="5"/>
        <v>342</v>
      </c>
      <c r="B342" s="40"/>
      <c r="C342" s="40"/>
      <c r="D342" s="40"/>
      <c r="E342" s="40"/>
      <c r="F342" s="53"/>
      <c r="G342" s="42" t="s">
        <v>35</v>
      </c>
      <c r="H342" s="57" t="s">
        <v>159</v>
      </c>
      <c r="I342" s="40"/>
      <c r="J342" s="34">
        <v>0</v>
      </c>
      <c r="K342" s="58"/>
      <c r="L342" s="58"/>
      <c r="M342" s="58"/>
      <c r="N342" s="58"/>
      <c r="O342" s="58"/>
      <c r="P342" s="58"/>
      <c r="Q342" s="58"/>
      <c r="R342" s="58"/>
      <c r="S342" s="58"/>
    </row>
    <row r="343" spans="1:19" x14ac:dyDescent="0.25">
      <c r="A343" s="29">
        <f t="shared" si="5"/>
        <v>343</v>
      </c>
      <c r="B343" s="40"/>
      <c r="C343" s="40"/>
      <c r="D343" s="40"/>
      <c r="E343" s="40"/>
      <c r="F343" s="53"/>
      <c r="G343" s="42" t="s">
        <v>37</v>
      </c>
      <c r="H343" s="57" t="s">
        <v>160</v>
      </c>
      <c r="I343" s="40"/>
      <c r="J343" s="34">
        <v>0</v>
      </c>
      <c r="K343" s="58"/>
      <c r="L343" s="58"/>
      <c r="M343" s="58"/>
      <c r="N343" s="58"/>
      <c r="O343" s="58"/>
      <c r="P343" s="58"/>
      <c r="Q343" s="58"/>
      <c r="R343" s="58"/>
      <c r="S343" s="58"/>
    </row>
    <row r="344" spans="1:19" x14ac:dyDescent="0.25">
      <c r="A344" s="29">
        <f t="shared" si="5"/>
        <v>344</v>
      </c>
      <c r="B344" s="40"/>
      <c r="C344" s="40"/>
      <c r="D344" s="40"/>
      <c r="E344" s="40"/>
      <c r="F344" s="53"/>
      <c r="G344" s="42" t="s">
        <v>39</v>
      </c>
      <c r="H344" s="57" t="s">
        <v>161</v>
      </c>
      <c r="I344" s="40"/>
      <c r="J344" s="34">
        <v>0</v>
      </c>
      <c r="K344" s="58"/>
      <c r="L344" s="58"/>
      <c r="M344" s="58"/>
      <c r="N344" s="58"/>
      <c r="O344" s="58"/>
      <c r="P344" s="58"/>
      <c r="Q344" s="58"/>
      <c r="R344" s="58"/>
      <c r="S344" s="58"/>
    </row>
    <row r="345" spans="1:19" x14ac:dyDescent="0.25">
      <c r="A345" s="29">
        <f t="shared" si="5"/>
        <v>345</v>
      </c>
      <c r="B345" s="40"/>
      <c r="C345" s="40"/>
      <c r="D345" s="40"/>
      <c r="E345" s="40"/>
      <c r="F345" s="53" t="s">
        <v>41</v>
      </c>
      <c r="G345" s="42" t="s">
        <v>162</v>
      </c>
      <c r="H345" s="57"/>
      <c r="I345" s="40"/>
      <c r="J345" s="34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  <c r="Q345" s="52">
        <v>0</v>
      </c>
      <c r="R345" s="52">
        <v>0</v>
      </c>
      <c r="S345" s="52">
        <v>0</v>
      </c>
    </row>
    <row r="346" spans="1:19" x14ac:dyDescent="0.25">
      <c r="A346" s="29">
        <f t="shared" si="5"/>
        <v>346</v>
      </c>
      <c r="B346" s="40"/>
      <c r="C346" s="40"/>
      <c r="D346" s="40"/>
      <c r="E346" s="40"/>
      <c r="F346" s="53"/>
      <c r="G346" s="42" t="s">
        <v>31</v>
      </c>
      <c r="H346" s="57" t="s">
        <v>156</v>
      </c>
      <c r="I346" s="40"/>
      <c r="J346" s="34">
        <v>0</v>
      </c>
      <c r="K346" s="58"/>
      <c r="L346" s="58"/>
      <c r="M346" s="58"/>
      <c r="N346" s="58"/>
      <c r="O346" s="58"/>
      <c r="P346" s="58"/>
      <c r="Q346" s="58"/>
      <c r="R346" s="58"/>
      <c r="S346" s="58"/>
    </row>
    <row r="347" spans="1:19" x14ac:dyDescent="0.25">
      <c r="A347" s="29">
        <f t="shared" si="5"/>
        <v>347</v>
      </c>
      <c r="B347" s="40"/>
      <c r="C347" s="40"/>
      <c r="D347" s="40"/>
      <c r="E347" s="40"/>
      <c r="F347" s="53"/>
      <c r="G347" s="42" t="s">
        <v>44</v>
      </c>
      <c r="H347" s="57" t="s">
        <v>157</v>
      </c>
      <c r="I347" s="40"/>
      <c r="J347" s="34">
        <v>0</v>
      </c>
      <c r="K347" s="58"/>
      <c r="L347" s="58"/>
      <c r="M347" s="58"/>
      <c r="N347" s="58"/>
      <c r="O347" s="58"/>
      <c r="P347" s="58"/>
      <c r="Q347" s="58"/>
      <c r="R347" s="58"/>
      <c r="S347" s="58"/>
    </row>
    <row r="348" spans="1:19" x14ac:dyDescent="0.25">
      <c r="A348" s="29">
        <f t="shared" si="5"/>
        <v>348</v>
      </c>
      <c r="B348" s="40"/>
      <c r="C348" s="40"/>
      <c r="D348" s="40"/>
      <c r="E348" s="40"/>
      <c r="F348" s="53"/>
      <c r="G348" s="42" t="s">
        <v>33</v>
      </c>
      <c r="H348" s="57" t="s">
        <v>158</v>
      </c>
      <c r="I348" s="40"/>
      <c r="J348" s="34">
        <v>0</v>
      </c>
      <c r="K348" s="58"/>
      <c r="L348" s="58"/>
      <c r="M348" s="58"/>
      <c r="N348" s="58"/>
      <c r="O348" s="58"/>
      <c r="P348" s="58"/>
      <c r="Q348" s="58"/>
      <c r="R348" s="58"/>
      <c r="S348" s="58"/>
    </row>
    <row r="349" spans="1:19" x14ac:dyDescent="0.25">
      <c r="A349" s="29">
        <f t="shared" si="5"/>
        <v>349</v>
      </c>
      <c r="B349" s="40"/>
      <c r="C349" s="40"/>
      <c r="D349" s="40"/>
      <c r="E349" s="40"/>
      <c r="F349" s="53"/>
      <c r="G349" s="42" t="s">
        <v>35</v>
      </c>
      <c r="H349" s="57" t="s">
        <v>159</v>
      </c>
      <c r="I349" s="40"/>
      <c r="J349" s="34">
        <v>0</v>
      </c>
      <c r="K349" s="58"/>
      <c r="L349" s="58"/>
      <c r="M349" s="58"/>
      <c r="N349" s="58"/>
      <c r="O349" s="58"/>
      <c r="P349" s="58"/>
      <c r="Q349" s="58"/>
      <c r="R349" s="58"/>
      <c r="S349" s="58"/>
    </row>
    <row r="350" spans="1:19" x14ac:dyDescent="0.25">
      <c r="A350" s="29">
        <f t="shared" si="5"/>
        <v>350</v>
      </c>
      <c r="B350" s="40"/>
      <c r="C350" s="40"/>
      <c r="D350" s="40"/>
      <c r="E350" s="40"/>
      <c r="F350" s="53"/>
      <c r="G350" s="42" t="s">
        <v>37</v>
      </c>
      <c r="H350" s="57" t="s">
        <v>160</v>
      </c>
      <c r="I350" s="40"/>
      <c r="J350" s="34">
        <v>0</v>
      </c>
      <c r="K350" s="58"/>
      <c r="L350" s="58"/>
      <c r="M350" s="58"/>
      <c r="N350" s="58"/>
      <c r="O350" s="58"/>
      <c r="P350" s="58"/>
      <c r="Q350" s="58"/>
      <c r="R350" s="58"/>
      <c r="S350" s="58"/>
    </row>
    <row r="351" spans="1:19" x14ac:dyDescent="0.25">
      <c r="A351" s="29">
        <f t="shared" si="5"/>
        <v>351</v>
      </c>
      <c r="B351" s="40"/>
      <c r="C351" s="40"/>
      <c r="D351" s="40"/>
      <c r="E351" s="40"/>
      <c r="F351" s="53"/>
      <c r="G351" s="42" t="s">
        <v>39</v>
      </c>
      <c r="H351" s="57" t="s">
        <v>161</v>
      </c>
      <c r="I351" s="40"/>
      <c r="J351" s="34">
        <v>0</v>
      </c>
      <c r="K351" s="58"/>
      <c r="L351" s="58"/>
      <c r="M351" s="58"/>
      <c r="N351" s="58"/>
      <c r="O351" s="58"/>
      <c r="P351" s="58"/>
      <c r="Q351" s="58"/>
      <c r="R351" s="58"/>
      <c r="S351" s="58"/>
    </row>
    <row r="352" spans="1:19" x14ac:dyDescent="0.25">
      <c r="A352" s="29">
        <f t="shared" si="5"/>
        <v>352</v>
      </c>
      <c r="B352" s="40"/>
      <c r="C352" s="40"/>
      <c r="D352" s="40"/>
      <c r="E352" s="40"/>
      <c r="F352" s="53" t="s">
        <v>63</v>
      </c>
      <c r="G352" s="42" t="s">
        <v>163</v>
      </c>
      <c r="H352" s="57"/>
      <c r="I352" s="40"/>
      <c r="J352" s="34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</row>
    <row r="353" spans="1:19" x14ac:dyDescent="0.25">
      <c r="A353" s="29">
        <f t="shared" si="5"/>
        <v>353</v>
      </c>
      <c r="B353" s="40"/>
      <c r="C353" s="40"/>
      <c r="D353" s="40"/>
      <c r="E353" s="40"/>
      <c r="F353" s="53"/>
      <c r="G353" s="42" t="s">
        <v>31</v>
      </c>
      <c r="H353" s="57" t="s">
        <v>156</v>
      </c>
      <c r="I353" s="40"/>
      <c r="J353" s="34">
        <v>0</v>
      </c>
      <c r="K353" s="58"/>
      <c r="L353" s="58"/>
      <c r="M353" s="58"/>
      <c r="N353" s="58"/>
      <c r="O353" s="58"/>
      <c r="P353" s="58"/>
      <c r="Q353" s="58"/>
      <c r="R353" s="58"/>
      <c r="S353" s="58"/>
    </row>
    <row r="354" spans="1:19" x14ac:dyDescent="0.25">
      <c r="A354" s="29">
        <f t="shared" si="5"/>
        <v>354</v>
      </c>
      <c r="B354" s="40"/>
      <c r="C354" s="40"/>
      <c r="D354" s="40"/>
      <c r="E354" s="40"/>
      <c r="F354" s="53"/>
      <c r="G354" s="42" t="s">
        <v>44</v>
      </c>
      <c r="H354" s="57" t="s">
        <v>157</v>
      </c>
      <c r="I354" s="40"/>
      <c r="J354" s="34">
        <v>0</v>
      </c>
      <c r="K354" s="58"/>
      <c r="L354" s="58"/>
      <c r="M354" s="58"/>
      <c r="N354" s="58"/>
      <c r="O354" s="58"/>
      <c r="P354" s="58"/>
      <c r="Q354" s="58"/>
      <c r="R354" s="58"/>
      <c r="S354" s="58"/>
    </row>
    <row r="355" spans="1:19" x14ac:dyDescent="0.25">
      <c r="A355" s="29">
        <f t="shared" si="5"/>
        <v>355</v>
      </c>
      <c r="B355" s="40"/>
      <c r="C355" s="40"/>
      <c r="D355" s="40"/>
      <c r="E355" s="40"/>
      <c r="F355" s="53"/>
      <c r="G355" s="42" t="s">
        <v>33</v>
      </c>
      <c r="H355" s="57" t="s">
        <v>158</v>
      </c>
      <c r="I355" s="40"/>
      <c r="J355" s="34">
        <v>0</v>
      </c>
      <c r="K355" s="58"/>
      <c r="L355" s="58"/>
      <c r="M355" s="58"/>
      <c r="N355" s="58"/>
      <c r="O355" s="58"/>
      <c r="P355" s="58"/>
      <c r="Q355" s="58"/>
      <c r="R355" s="58"/>
      <c r="S355" s="58"/>
    </row>
    <row r="356" spans="1:19" x14ac:dyDescent="0.25">
      <c r="A356" s="29">
        <f t="shared" si="5"/>
        <v>356</v>
      </c>
      <c r="B356" s="40"/>
      <c r="C356" s="40"/>
      <c r="D356" s="40"/>
      <c r="E356" s="40"/>
      <c r="F356" s="53"/>
      <c r="G356" s="42" t="s">
        <v>35</v>
      </c>
      <c r="H356" s="57" t="s">
        <v>159</v>
      </c>
      <c r="I356" s="40"/>
      <c r="J356" s="34">
        <v>0</v>
      </c>
      <c r="K356" s="58"/>
      <c r="L356" s="58"/>
      <c r="M356" s="58"/>
      <c r="N356" s="58"/>
      <c r="O356" s="58"/>
      <c r="P356" s="58"/>
      <c r="Q356" s="58"/>
      <c r="R356" s="58"/>
      <c r="S356" s="58"/>
    </row>
    <row r="357" spans="1:19" x14ac:dyDescent="0.25">
      <c r="A357" s="29">
        <f t="shared" si="5"/>
        <v>357</v>
      </c>
      <c r="B357" s="40"/>
      <c r="C357" s="40"/>
      <c r="D357" s="40"/>
      <c r="E357" s="40"/>
      <c r="F357" s="53"/>
      <c r="G357" s="42" t="s">
        <v>37</v>
      </c>
      <c r="H357" s="57" t="s">
        <v>160</v>
      </c>
      <c r="I357" s="40"/>
      <c r="J357" s="34">
        <v>0</v>
      </c>
      <c r="K357" s="58"/>
      <c r="L357" s="58"/>
      <c r="M357" s="58"/>
      <c r="N357" s="58"/>
      <c r="O357" s="58"/>
      <c r="P357" s="58"/>
      <c r="Q357" s="58"/>
      <c r="R357" s="58"/>
      <c r="S357" s="58"/>
    </row>
    <row r="358" spans="1:19" x14ac:dyDescent="0.25">
      <c r="A358" s="29">
        <f t="shared" si="5"/>
        <v>358</v>
      </c>
      <c r="B358" s="40"/>
      <c r="C358" s="40"/>
      <c r="D358" s="40"/>
      <c r="E358" s="40"/>
      <c r="F358" s="53"/>
      <c r="G358" s="42" t="s">
        <v>39</v>
      </c>
      <c r="H358" s="57" t="s">
        <v>161</v>
      </c>
      <c r="I358" s="40"/>
      <c r="J358" s="34">
        <v>0</v>
      </c>
      <c r="K358" s="58"/>
      <c r="L358" s="58"/>
      <c r="M358" s="58"/>
      <c r="N358" s="58"/>
      <c r="O358" s="58"/>
      <c r="P358" s="58"/>
      <c r="Q358" s="58"/>
      <c r="R358" s="58"/>
      <c r="S358" s="58"/>
    </row>
    <row r="359" spans="1:19" x14ac:dyDescent="0.25">
      <c r="A359" s="29">
        <f t="shared" si="5"/>
        <v>359</v>
      </c>
      <c r="B359" s="40"/>
      <c r="C359" s="40"/>
      <c r="D359" s="40"/>
      <c r="E359" s="40"/>
      <c r="F359" s="53" t="s">
        <v>65</v>
      </c>
      <c r="G359" s="42" t="s">
        <v>164</v>
      </c>
      <c r="H359" s="57"/>
      <c r="I359" s="40"/>
      <c r="J359" s="34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  <c r="Q359" s="52">
        <v>0</v>
      </c>
      <c r="R359" s="52">
        <v>0</v>
      </c>
      <c r="S359" s="52">
        <v>0</v>
      </c>
    </row>
    <row r="360" spans="1:19" x14ac:dyDescent="0.25">
      <c r="A360" s="29">
        <f t="shared" si="5"/>
        <v>360</v>
      </c>
      <c r="B360" s="40"/>
      <c r="C360" s="40"/>
      <c r="D360" s="40"/>
      <c r="E360" s="40"/>
      <c r="F360" s="53"/>
      <c r="G360" s="42" t="s">
        <v>31</v>
      </c>
      <c r="H360" s="57" t="s">
        <v>234</v>
      </c>
      <c r="I360" s="40"/>
      <c r="J360" s="34">
        <v>0</v>
      </c>
      <c r="K360" s="58"/>
      <c r="L360" s="58"/>
      <c r="M360" s="58"/>
      <c r="N360" s="58"/>
      <c r="O360" s="58"/>
      <c r="P360" s="58"/>
      <c r="Q360" s="58"/>
      <c r="R360" s="58"/>
      <c r="S360" s="58"/>
    </row>
    <row r="361" spans="1:19" x14ac:dyDescent="0.25">
      <c r="A361" s="29">
        <f t="shared" si="5"/>
        <v>361</v>
      </c>
      <c r="B361" s="40"/>
      <c r="C361" s="40"/>
      <c r="D361" s="40"/>
      <c r="E361" s="40"/>
      <c r="F361" s="53"/>
      <c r="G361" s="42" t="s">
        <v>44</v>
      </c>
      <c r="H361" s="57" t="s">
        <v>235</v>
      </c>
      <c r="I361" s="40"/>
      <c r="J361" s="34">
        <v>0</v>
      </c>
      <c r="K361" s="58"/>
      <c r="L361" s="58"/>
      <c r="M361" s="58"/>
      <c r="N361" s="58"/>
      <c r="O361" s="58"/>
      <c r="P361" s="58"/>
      <c r="Q361" s="58"/>
      <c r="R361" s="58"/>
      <c r="S361" s="58"/>
    </row>
    <row r="362" spans="1:19" x14ac:dyDescent="0.25">
      <c r="A362" s="29">
        <f t="shared" si="5"/>
        <v>362</v>
      </c>
      <c r="B362" s="40"/>
      <c r="C362" s="40"/>
      <c r="D362" s="40"/>
      <c r="E362" s="40"/>
      <c r="F362" s="53"/>
      <c r="G362" s="42" t="s">
        <v>33</v>
      </c>
      <c r="H362" s="57" t="s">
        <v>236</v>
      </c>
      <c r="I362" s="40"/>
      <c r="J362" s="34">
        <v>0</v>
      </c>
      <c r="K362" s="58"/>
      <c r="L362" s="58"/>
      <c r="M362" s="58"/>
      <c r="N362" s="58"/>
      <c r="O362" s="58"/>
      <c r="P362" s="58"/>
      <c r="Q362" s="58"/>
      <c r="R362" s="58"/>
      <c r="S362" s="58"/>
    </row>
    <row r="363" spans="1:19" x14ac:dyDescent="0.25">
      <c r="A363" s="29">
        <f t="shared" si="5"/>
        <v>363</v>
      </c>
      <c r="B363" s="40"/>
      <c r="C363" s="40"/>
      <c r="D363" s="40"/>
      <c r="E363" s="40"/>
      <c r="F363" s="53"/>
      <c r="G363" s="42" t="s">
        <v>35</v>
      </c>
      <c r="H363" s="57" t="s">
        <v>237</v>
      </c>
      <c r="I363" s="40"/>
      <c r="J363" s="34">
        <v>0</v>
      </c>
      <c r="K363" s="58"/>
      <c r="L363" s="58"/>
      <c r="M363" s="58"/>
      <c r="N363" s="58"/>
      <c r="O363" s="58"/>
      <c r="P363" s="58"/>
      <c r="Q363" s="58"/>
      <c r="R363" s="58"/>
      <c r="S363" s="58"/>
    </row>
    <row r="364" spans="1:19" x14ac:dyDescent="0.25">
      <c r="A364" s="29">
        <f t="shared" si="5"/>
        <v>364</v>
      </c>
      <c r="B364" s="40"/>
      <c r="C364" s="40"/>
      <c r="D364" s="40"/>
      <c r="E364" s="40"/>
      <c r="F364" s="59" t="s">
        <v>42</v>
      </c>
      <c r="G364" s="40"/>
      <c r="H364" s="40"/>
      <c r="I364" s="40"/>
      <c r="J364" s="69">
        <v>0</v>
      </c>
      <c r="K364" s="70">
        <v>0</v>
      </c>
      <c r="L364" s="70">
        <v>0</v>
      </c>
      <c r="M364" s="70">
        <v>0</v>
      </c>
      <c r="N364" s="70">
        <v>0</v>
      </c>
      <c r="O364" s="70">
        <v>0</v>
      </c>
      <c r="P364" s="70">
        <v>0</v>
      </c>
      <c r="Q364" s="70">
        <v>0</v>
      </c>
      <c r="R364" s="70">
        <v>0</v>
      </c>
      <c r="S364" s="70">
        <v>0</v>
      </c>
    </row>
    <row r="365" spans="1:19" x14ac:dyDescent="0.25">
      <c r="A365" s="29">
        <f t="shared" si="5"/>
        <v>365</v>
      </c>
      <c r="B365" s="40"/>
      <c r="C365" s="40"/>
      <c r="D365" s="40"/>
      <c r="E365" s="40"/>
      <c r="F365" s="53" t="s">
        <v>29</v>
      </c>
      <c r="G365" s="54" t="s">
        <v>155</v>
      </c>
      <c r="H365" s="40"/>
      <c r="I365" s="40"/>
      <c r="J365" s="34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  <c r="Q365" s="52">
        <v>0</v>
      </c>
      <c r="R365" s="52">
        <v>0</v>
      </c>
      <c r="S365" s="52">
        <v>0</v>
      </c>
    </row>
    <row r="366" spans="1:19" x14ac:dyDescent="0.25">
      <c r="A366" s="29">
        <f t="shared" si="5"/>
        <v>366</v>
      </c>
      <c r="B366" s="40"/>
      <c r="C366" s="40"/>
      <c r="D366" s="40"/>
      <c r="E366" s="40"/>
      <c r="F366" s="53"/>
      <c r="G366" s="42" t="s">
        <v>31</v>
      </c>
      <c r="H366" s="57" t="s">
        <v>156</v>
      </c>
      <c r="I366" s="40"/>
      <c r="J366" s="34">
        <v>0</v>
      </c>
      <c r="K366" s="58"/>
      <c r="L366" s="58"/>
      <c r="M366" s="58"/>
      <c r="N366" s="58"/>
      <c r="O366" s="58"/>
      <c r="P366" s="58"/>
      <c r="Q366" s="58"/>
      <c r="R366" s="58"/>
      <c r="S366" s="58"/>
    </row>
    <row r="367" spans="1:19" x14ac:dyDescent="0.25">
      <c r="A367" s="29">
        <f t="shared" si="5"/>
        <v>367</v>
      </c>
      <c r="B367" s="40"/>
      <c r="C367" s="40"/>
      <c r="D367" s="40"/>
      <c r="E367" s="40"/>
      <c r="F367" s="53"/>
      <c r="G367" s="42" t="s">
        <v>44</v>
      </c>
      <c r="H367" s="57" t="s">
        <v>157</v>
      </c>
      <c r="I367" s="40"/>
      <c r="J367" s="34">
        <v>0</v>
      </c>
      <c r="K367" s="58"/>
      <c r="L367" s="58"/>
      <c r="M367" s="58"/>
      <c r="N367" s="58"/>
      <c r="O367" s="58"/>
      <c r="P367" s="58"/>
      <c r="Q367" s="58"/>
      <c r="R367" s="58"/>
      <c r="S367" s="58"/>
    </row>
    <row r="368" spans="1:19" x14ac:dyDescent="0.25">
      <c r="A368" s="29">
        <f t="shared" si="5"/>
        <v>368</v>
      </c>
      <c r="B368" s="40"/>
      <c r="C368" s="40"/>
      <c r="D368" s="40"/>
      <c r="E368" s="40"/>
      <c r="F368" s="53"/>
      <c r="G368" s="42" t="s">
        <v>33</v>
      </c>
      <c r="H368" s="57" t="s">
        <v>158</v>
      </c>
      <c r="I368" s="40"/>
      <c r="J368" s="34">
        <v>0</v>
      </c>
      <c r="K368" s="58"/>
      <c r="L368" s="58"/>
      <c r="M368" s="58"/>
      <c r="N368" s="58"/>
      <c r="O368" s="58"/>
      <c r="P368" s="58"/>
      <c r="Q368" s="58"/>
      <c r="R368" s="58"/>
      <c r="S368" s="58"/>
    </row>
    <row r="369" spans="1:19" x14ac:dyDescent="0.25">
      <c r="A369" s="29">
        <f t="shared" si="5"/>
        <v>369</v>
      </c>
      <c r="B369" s="40"/>
      <c r="C369" s="40"/>
      <c r="D369" s="40"/>
      <c r="E369" s="40"/>
      <c r="F369" s="53"/>
      <c r="G369" s="42" t="s">
        <v>35</v>
      </c>
      <c r="H369" s="57" t="s">
        <v>159</v>
      </c>
      <c r="I369" s="40"/>
      <c r="J369" s="34">
        <v>0</v>
      </c>
      <c r="K369" s="58"/>
      <c r="L369" s="58"/>
      <c r="M369" s="58"/>
      <c r="N369" s="58"/>
      <c r="O369" s="58"/>
      <c r="P369" s="58"/>
      <c r="Q369" s="58"/>
      <c r="R369" s="58"/>
      <c r="S369" s="58"/>
    </row>
    <row r="370" spans="1:19" x14ac:dyDescent="0.25">
      <c r="A370" s="29">
        <f t="shared" si="5"/>
        <v>370</v>
      </c>
      <c r="B370" s="40"/>
      <c r="C370" s="40"/>
      <c r="D370" s="40"/>
      <c r="E370" s="40"/>
      <c r="F370" s="55"/>
      <c r="G370" s="42" t="s">
        <v>37</v>
      </c>
      <c r="H370" s="57" t="s">
        <v>160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  <c r="S370" s="43"/>
    </row>
    <row r="371" spans="1:19" x14ac:dyDescent="0.25">
      <c r="A371" s="29">
        <f t="shared" si="5"/>
        <v>371</v>
      </c>
      <c r="B371" s="40"/>
      <c r="C371" s="40"/>
      <c r="D371" s="40"/>
      <c r="E371" s="40"/>
      <c r="F371" s="55"/>
      <c r="G371" s="42" t="s">
        <v>39</v>
      </c>
      <c r="H371" s="57" t="s">
        <v>161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  <c r="S371" s="43"/>
    </row>
    <row r="372" spans="1:19" x14ac:dyDescent="0.25">
      <c r="A372" s="29">
        <f t="shared" si="5"/>
        <v>372</v>
      </c>
      <c r="B372" s="40"/>
      <c r="C372" s="40"/>
      <c r="D372" s="40"/>
      <c r="E372" s="40"/>
      <c r="F372" s="53" t="s">
        <v>41</v>
      </c>
      <c r="G372" s="54" t="s">
        <v>162</v>
      </c>
      <c r="H372" s="40"/>
      <c r="I372" s="40"/>
      <c r="J372" s="34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0</v>
      </c>
      <c r="S372" s="52">
        <v>0</v>
      </c>
    </row>
    <row r="373" spans="1:19" x14ac:dyDescent="0.25">
      <c r="A373" s="29">
        <f t="shared" si="5"/>
        <v>373</v>
      </c>
      <c r="B373" s="40"/>
      <c r="C373" s="40"/>
      <c r="D373" s="40"/>
      <c r="E373" s="40"/>
      <c r="F373" s="53"/>
      <c r="G373" s="42" t="s">
        <v>31</v>
      </c>
      <c r="H373" s="57" t="s">
        <v>156</v>
      </c>
      <c r="I373" s="40"/>
      <c r="J373" s="34">
        <v>0</v>
      </c>
      <c r="K373" s="58"/>
      <c r="L373" s="58"/>
      <c r="M373" s="58"/>
      <c r="N373" s="58"/>
      <c r="O373" s="58"/>
      <c r="P373" s="58"/>
      <c r="Q373" s="58"/>
      <c r="R373" s="58"/>
      <c r="S373" s="58"/>
    </row>
    <row r="374" spans="1:19" x14ac:dyDescent="0.25">
      <c r="A374" s="29">
        <f t="shared" si="5"/>
        <v>374</v>
      </c>
      <c r="B374" s="40"/>
      <c r="C374" s="40"/>
      <c r="D374" s="40"/>
      <c r="E374" s="40"/>
      <c r="F374" s="53"/>
      <c r="G374" s="42" t="s">
        <v>44</v>
      </c>
      <c r="H374" s="57" t="s">
        <v>157</v>
      </c>
      <c r="I374" s="40"/>
      <c r="J374" s="34">
        <v>0</v>
      </c>
      <c r="K374" s="58"/>
      <c r="L374" s="58"/>
      <c r="M374" s="58"/>
      <c r="N374" s="58"/>
      <c r="O374" s="58"/>
      <c r="P374" s="58"/>
      <c r="Q374" s="58"/>
      <c r="R374" s="58"/>
      <c r="S374" s="58"/>
    </row>
    <row r="375" spans="1:19" x14ac:dyDescent="0.25">
      <c r="A375" s="29">
        <f t="shared" si="5"/>
        <v>375</v>
      </c>
      <c r="B375" s="40"/>
      <c r="C375" s="40"/>
      <c r="D375" s="40"/>
      <c r="E375" s="40"/>
      <c r="F375" s="53"/>
      <c r="G375" s="42" t="s">
        <v>33</v>
      </c>
      <c r="H375" s="57" t="s">
        <v>158</v>
      </c>
      <c r="I375" s="40"/>
      <c r="J375" s="34">
        <v>0</v>
      </c>
      <c r="K375" s="58"/>
      <c r="L375" s="58"/>
      <c r="M375" s="58"/>
      <c r="N375" s="58"/>
      <c r="O375" s="58"/>
      <c r="P375" s="58"/>
      <c r="Q375" s="58"/>
      <c r="R375" s="58"/>
      <c r="S375" s="58"/>
    </row>
    <row r="376" spans="1:19" x14ac:dyDescent="0.25">
      <c r="A376" s="29">
        <f t="shared" si="5"/>
        <v>376</v>
      </c>
      <c r="B376" s="40"/>
      <c r="C376" s="40"/>
      <c r="D376" s="40"/>
      <c r="E376" s="40"/>
      <c r="F376" s="53"/>
      <c r="G376" s="42" t="s">
        <v>35</v>
      </c>
      <c r="H376" s="57" t="s">
        <v>159</v>
      </c>
      <c r="I376" s="40"/>
      <c r="J376" s="34">
        <v>0</v>
      </c>
      <c r="K376" s="58"/>
      <c r="L376" s="58"/>
      <c r="M376" s="58"/>
      <c r="N376" s="58"/>
      <c r="O376" s="58"/>
      <c r="P376" s="58"/>
      <c r="Q376" s="58"/>
      <c r="R376" s="58"/>
      <c r="S376" s="58"/>
    </row>
    <row r="377" spans="1:19" x14ac:dyDescent="0.25">
      <c r="A377" s="29">
        <f t="shared" si="5"/>
        <v>377</v>
      </c>
      <c r="B377" s="40"/>
      <c r="C377" s="40"/>
      <c r="D377" s="40"/>
      <c r="E377" s="40"/>
      <c r="F377" s="53"/>
      <c r="G377" s="42" t="s">
        <v>37</v>
      </c>
      <c r="H377" s="57" t="s">
        <v>160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  <c r="S377" s="43"/>
    </row>
    <row r="378" spans="1:19" x14ac:dyDescent="0.25">
      <c r="A378" s="29">
        <f t="shared" si="5"/>
        <v>378</v>
      </c>
      <c r="B378" s="40"/>
      <c r="C378" s="40"/>
      <c r="D378" s="40"/>
      <c r="E378" s="40"/>
      <c r="F378" s="55"/>
      <c r="G378" s="42" t="s">
        <v>39</v>
      </c>
      <c r="H378" s="57" t="s">
        <v>161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  <c r="S378" s="43"/>
    </row>
    <row r="379" spans="1:19" x14ac:dyDescent="0.25">
      <c r="A379" s="29">
        <f t="shared" si="5"/>
        <v>379</v>
      </c>
      <c r="B379" s="40"/>
      <c r="C379" s="40"/>
      <c r="D379" s="40"/>
      <c r="E379" s="40"/>
      <c r="F379" s="53" t="s">
        <v>63</v>
      </c>
      <c r="G379" s="54" t="s">
        <v>163</v>
      </c>
      <c r="H379" s="40"/>
      <c r="I379" s="40"/>
      <c r="J379" s="34">
        <v>0</v>
      </c>
      <c r="K379" s="52">
        <v>0</v>
      </c>
      <c r="L379" s="52">
        <v>0</v>
      </c>
      <c r="M379" s="52">
        <v>0</v>
      </c>
      <c r="N379" s="52">
        <v>0</v>
      </c>
      <c r="O379" s="52">
        <v>0</v>
      </c>
      <c r="P379" s="52">
        <v>0</v>
      </c>
      <c r="Q379" s="52">
        <v>0</v>
      </c>
      <c r="R379" s="52">
        <v>0</v>
      </c>
      <c r="S379" s="52">
        <v>0</v>
      </c>
    </row>
    <row r="380" spans="1:19" x14ac:dyDescent="0.25">
      <c r="A380" s="29">
        <f t="shared" si="5"/>
        <v>380</v>
      </c>
      <c r="B380" s="40"/>
      <c r="C380" s="40"/>
      <c r="D380" s="40"/>
      <c r="E380" s="40"/>
      <c r="F380" s="53"/>
      <c r="G380" s="42" t="s">
        <v>31</v>
      </c>
      <c r="H380" s="57" t="s">
        <v>156</v>
      </c>
      <c r="I380" s="40"/>
      <c r="J380" s="34">
        <v>0</v>
      </c>
      <c r="K380" s="58"/>
      <c r="L380" s="58"/>
      <c r="M380" s="58"/>
      <c r="N380" s="58"/>
      <c r="O380" s="58"/>
      <c r="P380" s="58"/>
      <c r="Q380" s="58"/>
      <c r="R380" s="58"/>
      <c r="S380" s="58"/>
    </row>
    <row r="381" spans="1:19" x14ac:dyDescent="0.25">
      <c r="A381" s="29">
        <f t="shared" si="5"/>
        <v>381</v>
      </c>
      <c r="B381" s="40"/>
      <c r="C381" s="40"/>
      <c r="D381" s="40"/>
      <c r="E381" s="40"/>
      <c r="F381" s="53"/>
      <c r="G381" s="42" t="s">
        <v>44</v>
      </c>
      <c r="H381" s="57" t="s">
        <v>157</v>
      </c>
      <c r="I381" s="40"/>
      <c r="J381" s="34">
        <v>0</v>
      </c>
      <c r="K381" s="58"/>
      <c r="L381" s="58"/>
      <c r="M381" s="58"/>
      <c r="N381" s="58"/>
      <c r="O381" s="58"/>
      <c r="P381" s="58"/>
      <c r="Q381" s="58"/>
      <c r="R381" s="58"/>
      <c r="S381" s="58"/>
    </row>
    <row r="382" spans="1:19" x14ac:dyDescent="0.25">
      <c r="A382" s="29">
        <f t="shared" si="5"/>
        <v>382</v>
      </c>
      <c r="B382" s="40"/>
      <c r="C382" s="40"/>
      <c r="D382" s="40"/>
      <c r="E382" s="40"/>
      <c r="F382" s="53"/>
      <c r="G382" s="42" t="s">
        <v>33</v>
      </c>
      <c r="H382" s="57" t="s">
        <v>158</v>
      </c>
      <c r="I382" s="40"/>
      <c r="J382" s="34">
        <v>0</v>
      </c>
      <c r="K382" s="58"/>
      <c r="L382" s="58"/>
      <c r="M382" s="58"/>
      <c r="N382" s="58"/>
      <c r="O382" s="58"/>
      <c r="P382" s="58"/>
      <c r="Q382" s="58"/>
      <c r="R382" s="58"/>
      <c r="S382" s="58"/>
    </row>
    <row r="383" spans="1:19" x14ac:dyDescent="0.25">
      <c r="A383" s="29">
        <f t="shared" si="5"/>
        <v>383</v>
      </c>
      <c r="B383" s="40"/>
      <c r="C383" s="40"/>
      <c r="D383" s="40"/>
      <c r="E383" s="40"/>
      <c r="F383" s="53"/>
      <c r="G383" s="42" t="s">
        <v>35</v>
      </c>
      <c r="H383" s="57" t="s">
        <v>159</v>
      </c>
      <c r="I383" s="40"/>
      <c r="J383" s="34">
        <v>0</v>
      </c>
      <c r="K383" s="58"/>
      <c r="L383" s="58"/>
      <c r="M383" s="58"/>
      <c r="N383" s="58"/>
      <c r="O383" s="58"/>
      <c r="P383" s="58"/>
      <c r="Q383" s="58"/>
      <c r="R383" s="58"/>
      <c r="S383" s="58"/>
    </row>
    <row r="384" spans="1:19" x14ac:dyDescent="0.25">
      <c r="A384" s="29">
        <f t="shared" si="5"/>
        <v>384</v>
      </c>
      <c r="B384" s="40"/>
      <c r="C384" s="40"/>
      <c r="D384" s="40"/>
      <c r="E384" s="40"/>
      <c r="F384" s="55"/>
      <c r="G384" s="42" t="s">
        <v>37</v>
      </c>
      <c r="H384" s="57" t="s">
        <v>160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  <c r="S384" s="43"/>
    </row>
    <row r="385" spans="1:19" x14ac:dyDescent="0.25">
      <c r="A385" s="29">
        <f t="shared" si="5"/>
        <v>385</v>
      </c>
      <c r="B385" s="40"/>
      <c r="C385" s="40"/>
      <c r="D385" s="40"/>
      <c r="E385" s="40"/>
      <c r="F385" s="55"/>
      <c r="G385" s="42" t="s">
        <v>39</v>
      </c>
      <c r="H385" s="57" t="s">
        <v>161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  <c r="S385" s="43"/>
    </row>
    <row r="386" spans="1:19" x14ac:dyDescent="0.25">
      <c r="A386" s="29">
        <f t="shared" si="5"/>
        <v>386</v>
      </c>
      <c r="B386" s="40"/>
      <c r="C386" s="40"/>
      <c r="D386" s="40"/>
      <c r="E386" s="40"/>
      <c r="F386" s="53" t="s">
        <v>65</v>
      </c>
      <c r="G386" s="54" t="s">
        <v>164</v>
      </c>
      <c r="H386" s="40"/>
      <c r="I386" s="40"/>
      <c r="J386" s="34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  <c r="Q386" s="52">
        <v>0</v>
      </c>
      <c r="R386" s="52">
        <v>0</v>
      </c>
      <c r="S386" s="52">
        <v>0</v>
      </c>
    </row>
    <row r="387" spans="1:19" x14ac:dyDescent="0.25">
      <c r="A387" s="29">
        <f t="shared" si="5"/>
        <v>387</v>
      </c>
      <c r="B387" s="40"/>
      <c r="C387" s="40"/>
      <c r="D387" s="40"/>
      <c r="E387" s="40"/>
      <c r="F387" s="53"/>
      <c r="G387" s="42" t="s">
        <v>31</v>
      </c>
      <c r="H387" s="57" t="s">
        <v>234</v>
      </c>
      <c r="I387" s="40"/>
      <c r="J387" s="34">
        <v>0</v>
      </c>
      <c r="K387" s="58"/>
      <c r="L387" s="58"/>
      <c r="M387" s="58"/>
      <c r="N387" s="58"/>
      <c r="O387" s="58"/>
      <c r="P387" s="58"/>
      <c r="Q387" s="58"/>
      <c r="R387" s="58"/>
      <c r="S387" s="58"/>
    </row>
    <row r="388" spans="1:19" x14ac:dyDescent="0.25">
      <c r="A388" s="29">
        <f t="shared" si="5"/>
        <v>388</v>
      </c>
      <c r="B388" s="40"/>
      <c r="C388" s="40"/>
      <c r="D388" s="40"/>
      <c r="E388" s="40"/>
      <c r="F388" s="53"/>
      <c r="G388" s="42" t="s">
        <v>44</v>
      </c>
      <c r="H388" s="57" t="s">
        <v>235</v>
      </c>
      <c r="I388" s="40"/>
      <c r="J388" s="34">
        <v>0</v>
      </c>
      <c r="K388" s="58"/>
      <c r="L388" s="58"/>
      <c r="M388" s="58"/>
      <c r="N388" s="58"/>
      <c r="O388" s="58"/>
      <c r="P388" s="58"/>
      <c r="Q388" s="58"/>
      <c r="R388" s="58"/>
      <c r="S388" s="58"/>
    </row>
    <row r="389" spans="1:19" x14ac:dyDescent="0.25">
      <c r="A389" s="29">
        <f t="shared" si="5"/>
        <v>389</v>
      </c>
      <c r="B389" s="40"/>
      <c r="C389" s="40"/>
      <c r="D389" s="40"/>
      <c r="E389" s="40"/>
      <c r="F389" s="53"/>
      <c r="G389" s="42" t="s">
        <v>33</v>
      </c>
      <c r="H389" s="57" t="s">
        <v>236</v>
      </c>
      <c r="I389" s="40"/>
      <c r="J389" s="34">
        <v>0</v>
      </c>
      <c r="K389" s="58"/>
      <c r="L389" s="58"/>
      <c r="M389" s="58"/>
      <c r="N389" s="58"/>
      <c r="O389" s="58"/>
      <c r="P389" s="58"/>
      <c r="Q389" s="58"/>
      <c r="R389" s="58"/>
      <c r="S389" s="58"/>
    </row>
    <row r="390" spans="1:19" x14ac:dyDescent="0.25">
      <c r="A390" s="29">
        <f t="shared" si="5"/>
        <v>390</v>
      </c>
      <c r="B390" s="40"/>
      <c r="C390" s="40"/>
      <c r="D390" s="40"/>
      <c r="E390" s="40"/>
      <c r="F390" s="53"/>
      <c r="G390" s="42" t="s">
        <v>35</v>
      </c>
      <c r="H390" s="57" t="s">
        <v>237</v>
      </c>
      <c r="I390" s="40"/>
      <c r="J390" s="34">
        <v>0</v>
      </c>
      <c r="K390" s="58"/>
      <c r="L390" s="58"/>
      <c r="M390" s="58"/>
      <c r="N390" s="58"/>
      <c r="O390" s="58"/>
      <c r="P390" s="58"/>
      <c r="Q390" s="58"/>
      <c r="R390" s="58"/>
      <c r="S390" s="58"/>
    </row>
    <row r="391" spans="1:19" x14ac:dyDescent="0.25">
      <c r="A391" s="45">
        <f t="shared" si="5"/>
        <v>391</v>
      </c>
      <c r="B391" s="46"/>
      <c r="C391" s="46"/>
      <c r="D391" s="46"/>
      <c r="E391" s="46"/>
      <c r="F391" s="46"/>
      <c r="G391" s="46"/>
      <c r="H391" s="46"/>
      <c r="I391" s="47"/>
      <c r="J391" s="48"/>
      <c r="K391" s="49"/>
      <c r="L391" s="49"/>
      <c r="M391" s="49"/>
      <c r="N391" s="49"/>
      <c r="O391" s="49"/>
      <c r="P391" s="49"/>
      <c r="Q391" s="49"/>
      <c r="R391" s="49"/>
      <c r="S391" s="49"/>
    </row>
    <row r="392" spans="1:19" ht="16.5" x14ac:dyDescent="0.3">
      <c r="A392" s="29">
        <f t="shared" si="5"/>
        <v>392</v>
      </c>
      <c r="B392" s="30"/>
      <c r="C392" s="30" t="s">
        <v>165</v>
      </c>
      <c r="D392" s="37" t="s">
        <v>166</v>
      </c>
      <c r="E392" s="30"/>
      <c r="F392" s="31"/>
      <c r="G392" s="30"/>
      <c r="H392" s="30"/>
      <c r="I392" s="30"/>
      <c r="J392" s="34">
        <v>5868.61</v>
      </c>
      <c r="K392" s="35">
        <v>0</v>
      </c>
      <c r="L392" s="35">
        <v>0</v>
      </c>
      <c r="M392" s="35">
        <v>0</v>
      </c>
      <c r="N392" s="35">
        <v>0</v>
      </c>
      <c r="O392" s="35">
        <v>437.76</v>
      </c>
      <c r="P392" s="35">
        <v>1566.74</v>
      </c>
      <c r="Q392" s="35">
        <v>3864.1099999999997</v>
      </c>
      <c r="R392" s="35">
        <v>0</v>
      </c>
      <c r="S392" s="35">
        <v>0</v>
      </c>
    </row>
    <row r="393" spans="1:19" x14ac:dyDescent="0.25">
      <c r="A393" s="29">
        <f t="shared" si="5"/>
        <v>393</v>
      </c>
      <c r="B393" s="40"/>
      <c r="C393" s="40"/>
      <c r="D393" s="40" t="s">
        <v>167</v>
      </c>
      <c r="E393" s="59" t="s">
        <v>8</v>
      </c>
      <c r="F393" s="53"/>
      <c r="G393" s="40"/>
      <c r="H393" s="40"/>
      <c r="I393" s="40"/>
      <c r="J393" s="34">
        <v>5868.61</v>
      </c>
      <c r="K393" s="71">
        <v>0</v>
      </c>
      <c r="L393" s="71">
        <v>0</v>
      </c>
      <c r="M393" s="71">
        <v>0</v>
      </c>
      <c r="N393" s="71">
        <v>0</v>
      </c>
      <c r="O393" s="71">
        <v>437.76</v>
      </c>
      <c r="P393" s="71">
        <v>1566.74</v>
      </c>
      <c r="Q393" s="71">
        <v>3864.1099999999997</v>
      </c>
      <c r="R393" s="71">
        <v>0</v>
      </c>
      <c r="S393" s="71">
        <v>0</v>
      </c>
    </row>
    <row r="394" spans="1:19" x14ac:dyDescent="0.25">
      <c r="A394" s="29">
        <f t="shared" si="5"/>
        <v>394</v>
      </c>
      <c r="B394" s="42"/>
      <c r="C394" s="42"/>
      <c r="D394" s="72"/>
      <c r="E394" s="42" t="s">
        <v>9</v>
      </c>
      <c r="F394" s="73" t="s">
        <v>168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  <c r="S394" s="43"/>
    </row>
    <row r="395" spans="1:19" x14ac:dyDescent="0.25">
      <c r="A395" s="29">
        <f t="shared" ref="A395:A458" si="6">A394+1</f>
        <v>395</v>
      </c>
      <c r="B395" s="42"/>
      <c r="C395" s="42"/>
      <c r="D395" s="42"/>
      <c r="E395" s="42" t="s">
        <v>11</v>
      </c>
      <c r="F395" s="73" t="s">
        <v>169</v>
      </c>
      <c r="G395" s="42"/>
      <c r="H395" s="42"/>
      <c r="I395" s="42"/>
      <c r="J395" s="34">
        <v>1888.04</v>
      </c>
      <c r="K395" s="43"/>
      <c r="L395" s="43"/>
      <c r="M395" s="43"/>
      <c r="N395" s="43"/>
      <c r="O395" s="43"/>
      <c r="P395" s="43">
        <v>555.86</v>
      </c>
      <c r="Q395" s="43">
        <v>1332.18</v>
      </c>
      <c r="R395" s="43"/>
      <c r="S395" s="43"/>
    </row>
    <row r="396" spans="1:19" x14ac:dyDescent="0.25">
      <c r="A396" s="29">
        <f t="shared" si="6"/>
        <v>396</v>
      </c>
      <c r="B396" s="42"/>
      <c r="C396" s="42"/>
      <c r="D396" s="42"/>
      <c r="E396" s="42" t="s">
        <v>13</v>
      </c>
      <c r="F396" s="73" t="s">
        <v>170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  <c r="S396" s="44">
        <v>0</v>
      </c>
    </row>
    <row r="397" spans="1:19" x14ac:dyDescent="0.25">
      <c r="A397" s="29">
        <f t="shared" si="6"/>
        <v>397</v>
      </c>
      <c r="B397" s="42"/>
      <c r="C397" s="42"/>
      <c r="D397" s="42"/>
      <c r="E397" s="42"/>
      <c r="F397" s="55" t="s">
        <v>29</v>
      </c>
      <c r="G397" s="57" t="str">
        <f>$H$47</f>
        <v xml:space="preserve">דרוג AA- ומעלה 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  <c r="S397" s="43"/>
    </row>
    <row r="398" spans="1:19" x14ac:dyDescent="0.25">
      <c r="A398" s="29">
        <f t="shared" si="6"/>
        <v>398</v>
      </c>
      <c r="B398" s="42"/>
      <c r="C398" s="42"/>
      <c r="D398" s="42"/>
      <c r="E398" s="42"/>
      <c r="F398" s="55" t="s">
        <v>41</v>
      </c>
      <c r="G398" s="57" t="str">
        <f>$H$51</f>
        <v xml:space="preserve">דרוג BBB- ועד A+ 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  <c r="S398" s="43"/>
    </row>
    <row r="399" spans="1:19" x14ac:dyDescent="0.25">
      <c r="A399" s="29">
        <f t="shared" si="6"/>
        <v>399</v>
      </c>
      <c r="B399" s="42"/>
      <c r="C399" s="42"/>
      <c r="D399" s="42"/>
      <c r="E399" s="42"/>
      <c r="F399" s="55" t="s">
        <v>63</v>
      </c>
      <c r="G399" s="57" t="str">
        <f>$H$55</f>
        <v xml:space="preserve">דרוג נמוך מ- BBB- או לא מדורג 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  <c r="S399" s="43"/>
    </row>
    <row r="400" spans="1:19" x14ac:dyDescent="0.25">
      <c r="A400" s="29">
        <f t="shared" si="6"/>
        <v>400</v>
      </c>
      <c r="B400" s="42"/>
      <c r="C400" s="42"/>
      <c r="D400" s="42"/>
      <c r="E400" s="42" t="s">
        <v>15</v>
      </c>
      <c r="F400" s="42" t="s">
        <v>238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  <c r="S400" s="44">
        <v>0</v>
      </c>
    </row>
    <row r="401" spans="1:19" x14ac:dyDescent="0.25">
      <c r="A401" s="29">
        <f t="shared" si="6"/>
        <v>401</v>
      </c>
      <c r="B401" s="42"/>
      <c r="C401" s="42"/>
      <c r="D401" s="42"/>
      <c r="E401" s="42"/>
      <c r="F401" s="55" t="s">
        <v>29</v>
      </c>
      <c r="G401" s="57" t="str">
        <f>$H$47</f>
        <v xml:space="preserve">דרוג AA- ומעלה 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  <c r="S401" s="43"/>
    </row>
    <row r="402" spans="1:19" x14ac:dyDescent="0.25">
      <c r="A402" s="29">
        <f t="shared" si="6"/>
        <v>402</v>
      </c>
      <c r="B402" s="42"/>
      <c r="C402" s="42"/>
      <c r="D402" s="42"/>
      <c r="E402" s="42"/>
      <c r="F402" s="55" t="s">
        <v>41</v>
      </c>
      <c r="G402" s="57" t="str">
        <f>$H$51</f>
        <v xml:space="preserve">דרוג BBB- ועד A+ 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  <c r="S402" s="43"/>
    </row>
    <row r="403" spans="1:19" x14ac:dyDescent="0.25">
      <c r="A403" s="29">
        <f t="shared" si="6"/>
        <v>403</v>
      </c>
      <c r="B403" s="42"/>
      <c r="C403" s="42"/>
      <c r="D403" s="42"/>
      <c r="E403" s="42"/>
      <c r="F403" s="55" t="s">
        <v>63</v>
      </c>
      <c r="G403" s="42" t="str">
        <f>$H$68</f>
        <v xml:space="preserve">בדרוג נמוך מ- BBB- או לא מדורג עם בטוחה מספקת 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  <c r="S403" s="43"/>
    </row>
    <row r="404" spans="1:19" x14ac:dyDescent="0.25">
      <c r="A404" s="29">
        <f t="shared" si="6"/>
        <v>404</v>
      </c>
      <c r="B404" s="42"/>
      <c r="C404" s="42"/>
      <c r="D404" s="42"/>
      <c r="E404" s="42"/>
      <c r="F404" s="55" t="s">
        <v>65</v>
      </c>
      <c r="G404" s="57" t="str">
        <f>$H$55</f>
        <v xml:space="preserve">דרוג נמוך מ- BBB- או לא מדורג 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  <c r="S404" s="43"/>
    </row>
    <row r="405" spans="1:19" x14ac:dyDescent="0.25">
      <c r="A405" s="29">
        <f t="shared" si="6"/>
        <v>405</v>
      </c>
      <c r="B405" s="42"/>
      <c r="C405" s="42"/>
      <c r="D405" s="42"/>
      <c r="E405" s="42" t="s">
        <v>17</v>
      </c>
      <c r="F405" s="73" t="s">
        <v>171</v>
      </c>
      <c r="G405" s="42"/>
      <c r="H405" s="42"/>
      <c r="I405" s="42"/>
      <c r="J405" s="34">
        <v>3980.5699999999997</v>
      </c>
      <c r="K405" s="43"/>
      <c r="L405" s="43"/>
      <c r="M405" s="43"/>
      <c r="N405" s="43"/>
      <c r="O405" s="43">
        <v>437.76</v>
      </c>
      <c r="P405" s="43">
        <v>1010.88</v>
      </c>
      <c r="Q405" s="43">
        <v>2531.9299999999998</v>
      </c>
      <c r="R405" s="43"/>
      <c r="S405" s="43"/>
    </row>
    <row r="406" spans="1:19" x14ac:dyDescent="0.25">
      <c r="A406" s="29">
        <f t="shared" si="6"/>
        <v>406</v>
      </c>
      <c r="B406" s="42"/>
      <c r="C406" s="42"/>
      <c r="D406" s="42"/>
      <c r="E406" s="42" t="s">
        <v>19</v>
      </c>
      <c r="F406" s="73" t="s">
        <v>172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  <c r="S406" s="44">
        <v>0</v>
      </c>
    </row>
    <row r="407" spans="1:19" x14ac:dyDescent="0.25">
      <c r="A407" s="29">
        <f t="shared" si="6"/>
        <v>407</v>
      </c>
      <c r="B407" s="42"/>
      <c r="C407" s="42"/>
      <c r="D407" s="42"/>
      <c r="E407" s="42"/>
      <c r="F407" s="55" t="s">
        <v>29</v>
      </c>
      <c r="G407" s="73" t="s">
        <v>173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  <c r="S407" s="43"/>
    </row>
    <row r="408" spans="1:19" x14ac:dyDescent="0.25">
      <c r="A408" s="29">
        <f t="shared" si="6"/>
        <v>408</v>
      </c>
      <c r="B408" s="42"/>
      <c r="C408" s="42"/>
      <c r="D408" s="42"/>
      <c r="E408" s="42"/>
      <c r="F408" s="55" t="s">
        <v>41</v>
      </c>
      <c r="G408" s="73" t="s">
        <v>174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  <c r="S408" s="43"/>
    </row>
    <row r="409" spans="1:19" x14ac:dyDescent="0.25">
      <c r="A409" s="29">
        <f t="shared" si="6"/>
        <v>409</v>
      </c>
      <c r="B409" s="42"/>
      <c r="C409" s="42"/>
      <c r="D409" s="42"/>
      <c r="E409" s="42" t="s">
        <v>21</v>
      </c>
      <c r="F409" s="73" t="s">
        <v>175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  <c r="S409" s="43"/>
    </row>
    <row r="410" spans="1:19" x14ac:dyDescent="0.25">
      <c r="A410" s="29">
        <f t="shared" si="6"/>
        <v>410</v>
      </c>
      <c r="B410" s="42"/>
      <c r="C410" s="42"/>
      <c r="D410" s="42"/>
      <c r="E410" s="42" t="s">
        <v>176</v>
      </c>
      <c r="F410" s="73" t="s">
        <v>177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  <c r="S410" s="43"/>
    </row>
    <row r="411" spans="1:19" x14ac:dyDescent="0.25">
      <c r="A411" s="29">
        <f t="shared" si="6"/>
        <v>411</v>
      </c>
      <c r="B411" s="40"/>
      <c r="C411" s="40"/>
      <c r="D411" s="40" t="s">
        <v>178</v>
      </c>
      <c r="E411" s="59" t="s">
        <v>24</v>
      </c>
      <c r="F411" s="53"/>
      <c r="G411" s="40"/>
      <c r="H411" s="40"/>
      <c r="I411" s="40"/>
      <c r="J411" s="34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</row>
    <row r="412" spans="1:19" x14ac:dyDescent="0.25">
      <c r="A412" s="29">
        <f t="shared" si="6"/>
        <v>412</v>
      </c>
      <c r="B412" s="42"/>
      <c r="C412" s="42"/>
      <c r="D412" s="42"/>
      <c r="E412" s="42" t="s">
        <v>9</v>
      </c>
      <c r="F412" s="73" t="s">
        <v>169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  <c r="S412" s="43"/>
    </row>
    <row r="413" spans="1:19" x14ac:dyDescent="0.25">
      <c r="A413" s="29">
        <f t="shared" si="6"/>
        <v>413</v>
      </c>
      <c r="B413" s="42"/>
      <c r="C413" s="42"/>
      <c r="D413" s="42"/>
      <c r="E413" s="42" t="s">
        <v>11</v>
      </c>
      <c r="F413" s="73" t="s">
        <v>170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  <c r="S413" s="43"/>
    </row>
    <row r="414" spans="1:19" x14ac:dyDescent="0.25">
      <c r="A414" s="29">
        <f t="shared" si="6"/>
        <v>414</v>
      </c>
      <c r="B414" s="42"/>
      <c r="C414" s="42"/>
      <c r="D414" s="42"/>
      <c r="E414" s="42" t="s">
        <v>13</v>
      </c>
      <c r="F414" s="73" t="s">
        <v>179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  <c r="S414" s="43"/>
    </row>
    <row r="415" spans="1:19" x14ac:dyDescent="0.25">
      <c r="A415" s="29">
        <f t="shared" si="6"/>
        <v>415</v>
      </c>
      <c r="B415" s="42"/>
      <c r="C415" s="42"/>
      <c r="D415" s="42"/>
      <c r="E415" s="42" t="s">
        <v>15</v>
      </c>
      <c r="F415" s="73" t="s">
        <v>177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  <c r="S415" s="43"/>
    </row>
    <row r="416" spans="1:19" x14ac:dyDescent="0.25">
      <c r="A416" s="45">
        <f t="shared" si="6"/>
        <v>416</v>
      </c>
      <c r="B416" s="46"/>
      <c r="C416" s="46"/>
      <c r="D416" s="46"/>
      <c r="E416" s="67"/>
      <c r="F416" s="74"/>
      <c r="G416" s="67"/>
      <c r="H416" s="67"/>
      <c r="I416" s="67"/>
      <c r="J416" s="48"/>
      <c r="K416" s="49"/>
      <c r="L416" s="49"/>
      <c r="M416" s="49"/>
      <c r="N416" s="49"/>
      <c r="O416" s="49"/>
      <c r="P416" s="49"/>
      <c r="Q416" s="49"/>
      <c r="R416" s="49"/>
      <c r="S416" s="49"/>
    </row>
    <row r="417" spans="1:19" ht="16.5" x14ac:dyDescent="0.3">
      <c r="A417" s="29">
        <f t="shared" si="6"/>
        <v>417</v>
      </c>
      <c r="B417" s="40"/>
      <c r="C417" s="30" t="s">
        <v>180</v>
      </c>
      <c r="D417" s="75" t="s">
        <v>181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5">
        <v>0</v>
      </c>
    </row>
    <row r="418" spans="1:19" x14ac:dyDescent="0.25">
      <c r="A418" s="29">
        <f t="shared" si="6"/>
        <v>418</v>
      </c>
      <c r="B418" s="40"/>
      <c r="C418" s="40"/>
      <c r="D418" s="40" t="s">
        <v>167</v>
      </c>
      <c r="E418" s="59" t="s">
        <v>8</v>
      </c>
      <c r="F418" s="53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</row>
    <row r="419" spans="1:19" x14ac:dyDescent="0.25">
      <c r="A419" s="29">
        <f t="shared" si="6"/>
        <v>419</v>
      </c>
      <c r="B419" s="40"/>
      <c r="C419" s="40"/>
      <c r="D419" s="40"/>
      <c r="E419" s="40" t="s">
        <v>9</v>
      </c>
      <c r="F419" s="76" t="str">
        <f>$H$47</f>
        <v xml:space="preserve">דרוג AA- ומעלה </v>
      </c>
      <c r="G419" s="40"/>
      <c r="H419" s="40"/>
      <c r="I419" s="40"/>
      <c r="J419" s="34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</row>
    <row r="420" spans="1:19" x14ac:dyDescent="0.25">
      <c r="A420" s="29">
        <f t="shared" si="6"/>
        <v>420</v>
      </c>
      <c r="B420" s="42"/>
      <c r="C420" s="42"/>
      <c r="D420" s="42"/>
      <c r="E420" s="40"/>
      <c r="F420" s="55" t="s">
        <v>29</v>
      </c>
      <c r="G420" s="73" t="s">
        <v>182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  <c r="S420" s="43"/>
    </row>
    <row r="421" spans="1:19" x14ac:dyDescent="0.25">
      <c r="A421" s="29">
        <f t="shared" si="6"/>
        <v>421</v>
      </c>
      <c r="B421" s="42"/>
      <c r="C421" s="42"/>
      <c r="D421" s="42"/>
      <c r="E421" s="42"/>
      <c r="F421" s="55" t="s">
        <v>41</v>
      </c>
      <c r="G421" s="73" t="s">
        <v>183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  <c r="S421" s="43"/>
    </row>
    <row r="422" spans="1:19" x14ac:dyDescent="0.25">
      <c r="A422" s="29">
        <f t="shared" si="6"/>
        <v>422</v>
      </c>
      <c r="B422" s="42"/>
      <c r="C422" s="42"/>
      <c r="D422" s="42"/>
      <c r="E422" s="42"/>
      <c r="F422" s="55" t="s">
        <v>63</v>
      </c>
      <c r="G422" s="73" t="s">
        <v>184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  <c r="S422" s="43"/>
    </row>
    <row r="423" spans="1:19" x14ac:dyDescent="0.25">
      <c r="A423" s="29">
        <f t="shared" si="6"/>
        <v>423</v>
      </c>
      <c r="B423" s="42"/>
      <c r="C423" s="42"/>
      <c r="D423" s="42"/>
      <c r="E423" s="42"/>
      <c r="F423" s="55" t="s">
        <v>65</v>
      </c>
      <c r="G423" s="73" t="s">
        <v>185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  <c r="S423" s="43"/>
    </row>
    <row r="424" spans="1:19" x14ac:dyDescent="0.25">
      <c r="A424" s="29">
        <f t="shared" si="6"/>
        <v>424</v>
      </c>
      <c r="B424" s="42"/>
      <c r="C424" s="42"/>
      <c r="D424" s="42"/>
      <c r="E424" s="42"/>
      <c r="F424" s="55" t="s">
        <v>83</v>
      </c>
      <c r="G424" s="73" t="s">
        <v>186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  <c r="S424" s="43"/>
    </row>
    <row r="425" spans="1:19" x14ac:dyDescent="0.25">
      <c r="A425" s="29">
        <f t="shared" si="6"/>
        <v>425</v>
      </c>
      <c r="B425" s="42"/>
      <c r="C425" s="42"/>
      <c r="D425" s="42"/>
      <c r="E425" s="42"/>
      <c r="F425" s="55" t="s">
        <v>85</v>
      </c>
      <c r="G425" s="73" t="s">
        <v>187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  <c r="S425" s="43"/>
    </row>
    <row r="426" spans="1:19" x14ac:dyDescent="0.25">
      <c r="A426" s="29">
        <f t="shared" si="6"/>
        <v>426</v>
      </c>
      <c r="B426" s="42"/>
      <c r="C426" s="42"/>
      <c r="D426" s="42"/>
      <c r="E426" s="42"/>
      <c r="F426" s="55" t="s">
        <v>188</v>
      </c>
      <c r="G426" s="73" t="s">
        <v>189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  <c r="S426" s="43"/>
    </row>
    <row r="427" spans="1:19" x14ac:dyDescent="0.25">
      <c r="A427" s="29">
        <f t="shared" si="6"/>
        <v>427</v>
      </c>
      <c r="B427" s="42"/>
      <c r="C427" s="42"/>
      <c r="D427" s="42"/>
      <c r="E427" s="42"/>
      <c r="F427" s="55" t="s">
        <v>190</v>
      </c>
      <c r="G427" s="73" t="s">
        <v>191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  <c r="S427" s="43"/>
    </row>
    <row r="428" spans="1:19" x14ac:dyDescent="0.25">
      <c r="A428" s="29">
        <f t="shared" si="6"/>
        <v>428</v>
      </c>
      <c r="B428" s="42"/>
      <c r="C428" s="42"/>
      <c r="D428" s="42"/>
      <c r="E428" s="42"/>
      <c r="F428" s="55" t="s">
        <v>192</v>
      </c>
      <c r="G428" s="73" t="s">
        <v>70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  <c r="S428" s="43"/>
    </row>
    <row r="429" spans="1:19" x14ac:dyDescent="0.25">
      <c r="A429" s="29">
        <f t="shared" si="6"/>
        <v>429</v>
      </c>
      <c r="B429" s="40"/>
      <c r="C429" s="40"/>
      <c r="D429" s="40"/>
      <c r="E429" s="40" t="s">
        <v>11</v>
      </c>
      <c r="F429" s="76" t="str">
        <f>$H$51</f>
        <v xml:space="preserve">דרוג BBB- ועד A+ </v>
      </c>
      <c r="G429" s="40"/>
      <c r="H429" s="40"/>
      <c r="I429" s="40"/>
      <c r="J429" s="34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0</v>
      </c>
      <c r="S429" s="52">
        <v>0</v>
      </c>
    </row>
    <row r="430" spans="1:19" x14ac:dyDescent="0.25">
      <c r="A430" s="29">
        <f t="shared" si="6"/>
        <v>430</v>
      </c>
      <c r="B430" s="42"/>
      <c r="C430" s="42"/>
      <c r="D430" s="42"/>
      <c r="E430" s="40"/>
      <c r="F430" s="55" t="s">
        <v>29</v>
      </c>
      <c r="G430" s="73" t="s">
        <v>182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  <c r="S430" s="43"/>
    </row>
    <row r="431" spans="1:19" x14ac:dyDescent="0.25">
      <c r="A431" s="29">
        <f t="shared" si="6"/>
        <v>431</v>
      </c>
      <c r="B431" s="42"/>
      <c r="C431" s="42"/>
      <c r="D431" s="42"/>
      <c r="E431" s="42"/>
      <c r="F431" s="55" t="s">
        <v>41</v>
      </c>
      <c r="G431" s="73" t="s">
        <v>183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  <c r="S431" s="43"/>
    </row>
    <row r="432" spans="1:19" x14ac:dyDescent="0.25">
      <c r="A432" s="29">
        <f t="shared" si="6"/>
        <v>432</v>
      </c>
      <c r="B432" s="42"/>
      <c r="C432" s="42"/>
      <c r="D432" s="42"/>
      <c r="E432" s="42"/>
      <c r="F432" s="55" t="s">
        <v>63</v>
      </c>
      <c r="G432" s="73" t="s">
        <v>184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  <c r="S432" s="43"/>
    </row>
    <row r="433" spans="1:19" x14ac:dyDescent="0.25">
      <c r="A433" s="29">
        <f t="shared" si="6"/>
        <v>433</v>
      </c>
      <c r="B433" s="42"/>
      <c r="C433" s="42"/>
      <c r="D433" s="42"/>
      <c r="E433" s="42"/>
      <c r="F433" s="55" t="s">
        <v>65</v>
      </c>
      <c r="G433" s="73" t="s">
        <v>185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  <c r="S433" s="43"/>
    </row>
    <row r="434" spans="1:19" x14ac:dyDescent="0.25">
      <c r="A434" s="29">
        <f t="shared" si="6"/>
        <v>434</v>
      </c>
      <c r="B434" s="42"/>
      <c r="C434" s="42"/>
      <c r="D434" s="42"/>
      <c r="E434" s="42"/>
      <c r="F434" s="55" t="s">
        <v>83</v>
      </c>
      <c r="G434" s="73" t="s">
        <v>186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  <c r="S434" s="43"/>
    </row>
    <row r="435" spans="1:19" x14ac:dyDescent="0.25">
      <c r="A435" s="29">
        <f t="shared" si="6"/>
        <v>435</v>
      </c>
      <c r="B435" s="42"/>
      <c r="C435" s="42"/>
      <c r="D435" s="42"/>
      <c r="E435" s="42"/>
      <c r="F435" s="55" t="s">
        <v>85</v>
      </c>
      <c r="G435" s="73" t="s">
        <v>187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  <c r="S435" s="43"/>
    </row>
    <row r="436" spans="1:19" x14ac:dyDescent="0.25">
      <c r="A436" s="29">
        <f t="shared" si="6"/>
        <v>436</v>
      </c>
      <c r="B436" s="42"/>
      <c r="C436" s="42"/>
      <c r="D436" s="42"/>
      <c r="E436" s="42"/>
      <c r="F436" s="55" t="s">
        <v>188</v>
      </c>
      <c r="G436" s="73" t="s">
        <v>189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  <c r="S436" s="43"/>
    </row>
    <row r="437" spans="1:19" x14ac:dyDescent="0.25">
      <c r="A437" s="29">
        <f t="shared" si="6"/>
        <v>437</v>
      </c>
      <c r="B437" s="42"/>
      <c r="C437" s="42"/>
      <c r="D437" s="42"/>
      <c r="E437" s="42"/>
      <c r="F437" s="55" t="s">
        <v>190</v>
      </c>
      <c r="G437" s="73" t="s">
        <v>191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  <c r="S437" s="43"/>
    </row>
    <row r="438" spans="1:19" x14ac:dyDescent="0.25">
      <c r="A438" s="29">
        <f t="shared" si="6"/>
        <v>438</v>
      </c>
      <c r="B438" s="42"/>
      <c r="C438" s="42"/>
      <c r="D438" s="42"/>
      <c r="E438" s="42"/>
      <c r="F438" s="55" t="s">
        <v>192</v>
      </c>
      <c r="G438" s="73" t="s">
        <v>70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  <c r="S438" s="43"/>
    </row>
    <row r="439" spans="1:19" ht="20.25" x14ac:dyDescent="0.35">
      <c r="A439" s="29">
        <f t="shared" si="6"/>
        <v>439</v>
      </c>
      <c r="B439" s="40"/>
      <c r="C439" s="77"/>
      <c r="D439" s="77"/>
      <c r="E439" s="40" t="s">
        <v>13</v>
      </c>
      <c r="F439" s="76" t="str">
        <f>$H$55</f>
        <v xml:space="preserve">דרוג נמוך מ- BBB- או לא מדורג </v>
      </c>
      <c r="G439" s="40"/>
      <c r="H439" s="40"/>
      <c r="I439" s="40"/>
      <c r="J439" s="34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</row>
    <row r="440" spans="1:19" ht="20.25" x14ac:dyDescent="0.35">
      <c r="A440" s="29">
        <f t="shared" si="6"/>
        <v>440</v>
      </c>
      <c r="B440" s="42"/>
      <c r="C440" s="78"/>
      <c r="D440" s="77"/>
      <c r="E440" s="42"/>
      <c r="F440" s="55" t="s">
        <v>29</v>
      </c>
      <c r="G440" s="73" t="s">
        <v>182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  <c r="S440" s="43"/>
    </row>
    <row r="441" spans="1:19" ht="20.25" x14ac:dyDescent="0.35">
      <c r="A441" s="29">
        <f t="shared" si="6"/>
        <v>441</v>
      </c>
      <c r="B441" s="42"/>
      <c r="C441" s="78"/>
      <c r="D441" s="77"/>
      <c r="E441" s="42"/>
      <c r="F441" s="55" t="s">
        <v>41</v>
      </c>
      <c r="G441" s="73" t="s">
        <v>183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  <c r="S441" s="43"/>
    </row>
    <row r="442" spans="1:19" ht="20.25" x14ac:dyDescent="0.35">
      <c r="A442" s="29">
        <f t="shared" si="6"/>
        <v>442</v>
      </c>
      <c r="B442" s="42"/>
      <c r="C442" s="78"/>
      <c r="D442" s="78"/>
      <c r="E442" s="42"/>
      <c r="F442" s="55" t="s">
        <v>63</v>
      </c>
      <c r="G442" s="73" t="s">
        <v>184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  <c r="S442" s="43"/>
    </row>
    <row r="443" spans="1:19" ht="20.25" x14ac:dyDescent="0.35">
      <c r="A443" s="29">
        <f t="shared" si="6"/>
        <v>443</v>
      </c>
      <c r="B443" s="42"/>
      <c r="C443" s="78"/>
      <c r="D443" s="78"/>
      <c r="E443" s="42"/>
      <c r="F443" s="55" t="s">
        <v>65</v>
      </c>
      <c r="G443" s="73" t="s">
        <v>185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  <c r="S443" s="43"/>
    </row>
    <row r="444" spans="1:19" ht="20.25" x14ac:dyDescent="0.35">
      <c r="A444" s="29">
        <f t="shared" si="6"/>
        <v>444</v>
      </c>
      <c r="B444" s="42"/>
      <c r="C444" s="78"/>
      <c r="D444" s="78"/>
      <c r="E444" s="42"/>
      <c r="F444" s="55" t="s">
        <v>83</v>
      </c>
      <c r="G444" s="73" t="s">
        <v>186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  <c r="S444" s="43"/>
    </row>
    <row r="445" spans="1:19" ht="20.25" x14ac:dyDescent="0.35">
      <c r="A445" s="29">
        <f t="shared" si="6"/>
        <v>445</v>
      </c>
      <c r="B445" s="42"/>
      <c r="C445" s="78"/>
      <c r="D445" s="78"/>
      <c r="E445" s="42"/>
      <c r="F445" s="55" t="s">
        <v>85</v>
      </c>
      <c r="G445" s="73" t="s">
        <v>187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  <c r="S445" s="43"/>
    </row>
    <row r="446" spans="1:19" ht="20.25" x14ac:dyDescent="0.35">
      <c r="A446" s="29">
        <f t="shared" si="6"/>
        <v>446</v>
      </c>
      <c r="B446" s="42"/>
      <c r="C446" s="78"/>
      <c r="D446" s="78"/>
      <c r="E446" s="42"/>
      <c r="F446" s="55" t="s">
        <v>188</v>
      </c>
      <c r="G446" s="73" t="s">
        <v>189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  <c r="S446" s="43"/>
    </row>
    <row r="447" spans="1:19" ht="20.25" x14ac:dyDescent="0.35">
      <c r="A447" s="29">
        <f t="shared" si="6"/>
        <v>447</v>
      </c>
      <c r="B447" s="42"/>
      <c r="C447" s="78"/>
      <c r="D447" s="78"/>
      <c r="E447" s="42"/>
      <c r="F447" s="55" t="s">
        <v>190</v>
      </c>
      <c r="G447" s="73" t="s">
        <v>191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  <c r="S447" s="43"/>
    </row>
    <row r="448" spans="1:19" ht="20.25" x14ac:dyDescent="0.35">
      <c r="A448" s="29">
        <f t="shared" si="6"/>
        <v>448</v>
      </c>
      <c r="B448" s="42"/>
      <c r="C448" s="78"/>
      <c r="D448" s="78"/>
      <c r="E448" s="42"/>
      <c r="F448" s="55" t="s">
        <v>192</v>
      </c>
      <c r="G448" s="73" t="s">
        <v>70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  <c r="S448" s="43"/>
    </row>
    <row r="449" spans="1:19" ht="20.25" x14ac:dyDescent="0.35">
      <c r="A449" s="29">
        <f t="shared" si="6"/>
        <v>449</v>
      </c>
      <c r="B449" s="40"/>
      <c r="C449" s="77"/>
      <c r="D449" s="79" t="s">
        <v>178</v>
      </c>
      <c r="E449" s="59" t="s">
        <v>24</v>
      </c>
      <c r="F449" s="53"/>
      <c r="G449" s="40"/>
      <c r="H449" s="40"/>
      <c r="I449" s="40"/>
      <c r="J449" s="34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</row>
    <row r="450" spans="1:19" ht="20.25" x14ac:dyDescent="0.35">
      <c r="A450" s="29">
        <f t="shared" si="6"/>
        <v>450</v>
      </c>
      <c r="B450" s="42"/>
      <c r="C450" s="78"/>
      <c r="D450" s="78"/>
      <c r="E450" s="42" t="s">
        <v>9</v>
      </c>
      <c r="F450" s="57" t="str">
        <f>$H$78</f>
        <v xml:space="preserve">דרוג A- ומעלה 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  <c r="S450" s="43"/>
    </row>
    <row r="451" spans="1:19" ht="20.25" x14ac:dyDescent="0.35">
      <c r="A451" s="29">
        <f t="shared" si="6"/>
        <v>451</v>
      </c>
      <c r="B451" s="42"/>
      <c r="C451" s="78"/>
      <c r="D451" s="78"/>
      <c r="E451" s="42" t="s">
        <v>11</v>
      </c>
      <c r="F451" s="57" t="str">
        <f>$H$79</f>
        <v>דרוג BBB- ועד BBB+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  <c r="S451" s="43"/>
    </row>
    <row r="452" spans="1:19" ht="20.25" x14ac:dyDescent="0.35">
      <c r="A452" s="29">
        <f t="shared" si="6"/>
        <v>452</v>
      </c>
      <c r="B452" s="42"/>
      <c r="C452" s="78"/>
      <c r="D452" s="78"/>
      <c r="E452" s="42" t="s">
        <v>13</v>
      </c>
      <c r="F452" s="57" t="str">
        <f>$H$80</f>
        <v xml:space="preserve">דרוג נמוך מ- BBB- או לא מדורג 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  <c r="S452" s="43"/>
    </row>
    <row r="453" spans="1:19" ht="20.25" x14ac:dyDescent="0.35">
      <c r="A453" s="45">
        <f t="shared" si="6"/>
        <v>453</v>
      </c>
      <c r="B453" s="67"/>
      <c r="C453" s="80"/>
      <c r="D453" s="80"/>
      <c r="E453" s="67"/>
      <c r="F453" s="81"/>
      <c r="G453" s="67"/>
      <c r="H453" s="67"/>
      <c r="I453" s="67"/>
      <c r="J453" s="82"/>
      <c r="K453" s="68"/>
      <c r="L453" s="68"/>
      <c r="M453" s="68"/>
      <c r="N453" s="68"/>
      <c r="O453" s="68"/>
      <c r="P453" s="68"/>
      <c r="Q453" s="68"/>
      <c r="R453" s="68"/>
      <c r="S453" s="68"/>
    </row>
    <row r="454" spans="1:19" ht="16.5" x14ac:dyDescent="0.3">
      <c r="A454" s="29">
        <f t="shared" si="6"/>
        <v>454</v>
      </c>
      <c r="B454" s="40"/>
      <c r="C454" s="30" t="s">
        <v>193</v>
      </c>
      <c r="D454" s="30" t="s">
        <v>194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  <c r="S454" s="35">
        <v>0</v>
      </c>
    </row>
    <row r="455" spans="1:19" ht="20.25" x14ac:dyDescent="0.35">
      <c r="A455" s="29">
        <f t="shared" si="6"/>
        <v>455</v>
      </c>
      <c r="B455" s="40"/>
      <c r="C455" s="77"/>
      <c r="D455" s="79" t="s">
        <v>167</v>
      </c>
      <c r="E455" s="59" t="s">
        <v>8</v>
      </c>
      <c r="F455" s="53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  <c r="S455" s="35">
        <v>0</v>
      </c>
    </row>
    <row r="456" spans="1:19" ht="20.25" x14ac:dyDescent="0.35">
      <c r="A456" s="29">
        <f t="shared" si="6"/>
        <v>456</v>
      </c>
      <c r="B456" s="40"/>
      <c r="C456" s="77"/>
      <c r="D456" s="77"/>
      <c r="E456" s="53" t="s">
        <v>9</v>
      </c>
      <c r="F456" s="54" t="s">
        <v>30</v>
      </c>
      <c r="G456" s="40"/>
      <c r="H456" s="40"/>
      <c r="I456" s="40"/>
      <c r="J456" s="34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</row>
    <row r="457" spans="1:19" ht="20.25" x14ac:dyDescent="0.35">
      <c r="A457" s="29">
        <f t="shared" si="6"/>
        <v>457</v>
      </c>
      <c r="B457" s="42"/>
      <c r="C457" s="78"/>
      <c r="D457" s="78"/>
      <c r="E457" s="53"/>
      <c r="F457" s="55" t="s">
        <v>29</v>
      </c>
      <c r="G457" s="73" t="s">
        <v>195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  <c r="S457" s="44">
        <v>0</v>
      </c>
    </row>
    <row r="458" spans="1:19" ht="20.25" x14ac:dyDescent="0.35">
      <c r="A458" s="29">
        <f t="shared" si="6"/>
        <v>458</v>
      </c>
      <c r="B458" s="42"/>
      <c r="C458" s="78"/>
      <c r="D458" s="78"/>
      <c r="E458" s="42"/>
      <c r="F458" s="55"/>
      <c r="G458" s="42" t="s">
        <v>31</v>
      </c>
      <c r="H458" s="73" t="s">
        <v>196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  <c r="S458" s="43"/>
    </row>
    <row r="459" spans="1:19" ht="20.25" x14ac:dyDescent="0.35">
      <c r="A459" s="29">
        <f t="shared" ref="A459:A495" si="7">A458+1</f>
        <v>459</v>
      </c>
      <c r="B459" s="42"/>
      <c r="C459" s="78"/>
      <c r="D459" s="78"/>
      <c r="E459" s="42"/>
      <c r="F459" s="55"/>
      <c r="G459" s="42" t="s">
        <v>44</v>
      </c>
      <c r="H459" s="73" t="s">
        <v>197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  <c r="S459" s="43"/>
    </row>
    <row r="460" spans="1:19" ht="20.25" x14ac:dyDescent="0.35">
      <c r="A460" s="29">
        <f t="shared" si="7"/>
        <v>460</v>
      </c>
      <c r="B460" s="42"/>
      <c r="C460" s="78"/>
      <c r="D460" s="78"/>
      <c r="E460" s="42"/>
      <c r="F460" s="55" t="s">
        <v>41</v>
      </c>
      <c r="G460" s="73" t="s">
        <v>198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  <c r="S460" s="44">
        <v>0</v>
      </c>
    </row>
    <row r="461" spans="1:19" ht="20.25" x14ac:dyDescent="0.35">
      <c r="A461" s="29">
        <f t="shared" si="7"/>
        <v>461</v>
      </c>
      <c r="B461" s="42"/>
      <c r="C461" s="78"/>
      <c r="D461" s="78"/>
      <c r="E461" s="42"/>
      <c r="F461" s="55"/>
      <c r="G461" s="42" t="s">
        <v>31</v>
      </c>
      <c r="H461" s="42" t="s">
        <v>196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  <c r="S461" s="43"/>
    </row>
    <row r="462" spans="1:19" ht="20.25" x14ac:dyDescent="0.35">
      <c r="A462" s="29">
        <f t="shared" si="7"/>
        <v>462</v>
      </c>
      <c r="B462" s="42"/>
      <c r="C462" s="78"/>
      <c r="D462" s="78"/>
      <c r="E462" s="42"/>
      <c r="F462" s="55"/>
      <c r="G462" s="42" t="s">
        <v>44</v>
      </c>
      <c r="H462" s="42" t="s">
        <v>197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  <c r="S462" s="43"/>
    </row>
    <row r="463" spans="1:19" ht="20.25" x14ac:dyDescent="0.35">
      <c r="A463" s="29">
        <f t="shared" si="7"/>
        <v>463</v>
      </c>
      <c r="B463" s="40"/>
      <c r="C463" s="77"/>
      <c r="D463" s="77"/>
      <c r="E463" s="53" t="s">
        <v>11</v>
      </c>
      <c r="F463" s="54" t="s">
        <v>42</v>
      </c>
      <c r="G463" s="40"/>
      <c r="H463" s="40"/>
      <c r="I463" s="40"/>
      <c r="J463" s="34">
        <v>0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  <c r="Q463" s="52">
        <v>0</v>
      </c>
      <c r="R463" s="52">
        <v>0</v>
      </c>
      <c r="S463" s="52">
        <v>0</v>
      </c>
    </row>
    <row r="464" spans="1:19" ht="20.25" x14ac:dyDescent="0.35">
      <c r="A464" s="29">
        <f t="shared" si="7"/>
        <v>464</v>
      </c>
      <c r="B464" s="42"/>
      <c r="C464" s="78"/>
      <c r="D464" s="78"/>
      <c r="E464" s="42"/>
      <c r="F464" s="55" t="s">
        <v>29</v>
      </c>
      <c r="G464" s="73" t="s">
        <v>195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  <c r="S464" s="44">
        <v>0</v>
      </c>
    </row>
    <row r="465" spans="1:19" ht="20.25" x14ac:dyDescent="0.35">
      <c r="A465" s="29">
        <f t="shared" si="7"/>
        <v>465</v>
      </c>
      <c r="B465" s="42"/>
      <c r="C465" s="78"/>
      <c r="D465" s="78"/>
      <c r="E465" s="42"/>
      <c r="F465" s="55"/>
      <c r="G465" s="42" t="s">
        <v>31</v>
      </c>
      <c r="H465" s="73" t="s">
        <v>196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  <c r="S465" s="43"/>
    </row>
    <row r="466" spans="1:19" ht="20.25" x14ac:dyDescent="0.35">
      <c r="A466" s="29">
        <f t="shared" si="7"/>
        <v>466</v>
      </c>
      <c r="B466" s="42"/>
      <c r="C466" s="78"/>
      <c r="D466" s="78"/>
      <c r="E466" s="42"/>
      <c r="F466" s="55"/>
      <c r="G466" s="42" t="s">
        <v>44</v>
      </c>
      <c r="H466" s="73" t="s">
        <v>197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  <c r="S466" s="43"/>
    </row>
    <row r="467" spans="1:19" ht="20.25" x14ac:dyDescent="0.35">
      <c r="A467" s="29">
        <f t="shared" si="7"/>
        <v>467</v>
      </c>
      <c r="B467" s="42"/>
      <c r="C467" s="78"/>
      <c r="D467" s="78"/>
      <c r="E467" s="42"/>
      <c r="F467" s="55" t="s">
        <v>41</v>
      </c>
      <c r="G467" s="73" t="s">
        <v>198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  <c r="S467" s="44">
        <v>0</v>
      </c>
    </row>
    <row r="468" spans="1:19" ht="20.25" x14ac:dyDescent="0.35">
      <c r="A468" s="29">
        <f t="shared" si="7"/>
        <v>468</v>
      </c>
      <c r="B468" s="42"/>
      <c r="C468" s="78"/>
      <c r="D468" s="78"/>
      <c r="E468" s="42"/>
      <c r="F468" s="55"/>
      <c r="G468" s="42" t="s">
        <v>31</v>
      </c>
      <c r="H468" s="42" t="s">
        <v>196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  <c r="S468" s="43"/>
    </row>
    <row r="469" spans="1:19" ht="20.25" x14ac:dyDescent="0.35">
      <c r="A469" s="29">
        <f t="shared" si="7"/>
        <v>469</v>
      </c>
      <c r="B469" s="42"/>
      <c r="C469" s="78"/>
      <c r="D469" s="83"/>
      <c r="E469" s="42"/>
      <c r="F469" s="55"/>
      <c r="G469" s="42" t="s">
        <v>44</v>
      </c>
      <c r="H469" s="42" t="s">
        <v>197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  <c r="S469" s="43"/>
    </row>
    <row r="470" spans="1:19" ht="20.25" x14ac:dyDescent="0.35">
      <c r="A470" s="29">
        <f t="shared" si="7"/>
        <v>470</v>
      </c>
      <c r="B470" s="40"/>
      <c r="C470" s="77"/>
      <c r="D470" s="79" t="s">
        <v>178</v>
      </c>
      <c r="E470" s="59" t="s">
        <v>24</v>
      </c>
      <c r="F470" s="53"/>
      <c r="G470" s="40"/>
      <c r="H470" s="40"/>
      <c r="I470" s="40"/>
      <c r="J470" s="34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</row>
    <row r="471" spans="1:19" ht="20.25" x14ac:dyDescent="0.35">
      <c r="A471" s="29">
        <f t="shared" si="7"/>
        <v>471</v>
      </c>
      <c r="B471" s="40"/>
      <c r="C471" s="77"/>
      <c r="D471" s="77"/>
      <c r="E471" s="53" t="s">
        <v>9</v>
      </c>
      <c r="F471" s="54" t="s">
        <v>30</v>
      </c>
      <c r="G471" s="40"/>
      <c r="H471" s="40"/>
      <c r="I471" s="40"/>
      <c r="J471" s="34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</row>
    <row r="472" spans="1:19" ht="20.25" x14ac:dyDescent="0.35">
      <c r="A472" s="29">
        <f t="shared" si="7"/>
        <v>472</v>
      </c>
      <c r="B472" s="42"/>
      <c r="C472" s="78"/>
      <c r="D472" s="78"/>
      <c r="E472" s="53"/>
      <c r="F472" s="55" t="s">
        <v>29</v>
      </c>
      <c r="G472" s="73" t="s">
        <v>195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  <c r="S472" s="44">
        <v>0</v>
      </c>
    </row>
    <row r="473" spans="1:19" ht="20.25" x14ac:dyDescent="0.35">
      <c r="A473" s="29">
        <f t="shared" si="7"/>
        <v>473</v>
      </c>
      <c r="B473" s="42"/>
      <c r="C473" s="78"/>
      <c r="D473" s="78"/>
      <c r="E473" s="42"/>
      <c r="F473" s="55"/>
      <c r="G473" s="42" t="s">
        <v>31</v>
      </c>
      <c r="H473" s="73" t="s">
        <v>196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  <c r="S473" s="43"/>
    </row>
    <row r="474" spans="1:19" ht="20.25" x14ac:dyDescent="0.35">
      <c r="A474" s="29">
        <f t="shared" si="7"/>
        <v>474</v>
      </c>
      <c r="B474" s="42"/>
      <c r="C474" s="78"/>
      <c r="D474" s="78"/>
      <c r="E474" s="42"/>
      <c r="F474" s="55"/>
      <c r="G474" s="42" t="s">
        <v>44</v>
      </c>
      <c r="H474" s="73" t="s">
        <v>197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  <c r="S474" s="43"/>
    </row>
    <row r="475" spans="1:19" ht="20.25" x14ac:dyDescent="0.35">
      <c r="A475" s="29">
        <f t="shared" si="7"/>
        <v>475</v>
      </c>
      <c r="B475" s="42"/>
      <c r="C475" s="78"/>
      <c r="D475" s="78"/>
      <c r="E475" s="42"/>
      <c r="F475" s="55" t="s">
        <v>41</v>
      </c>
      <c r="G475" s="73" t="s">
        <v>198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  <c r="S475" s="44">
        <v>0</v>
      </c>
    </row>
    <row r="476" spans="1:19" ht="20.25" x14ac:dyDescent="0.35">
      <c r="A476" s="29">
        <f t="shared" si="7"/>
        <v>476</v>
      </c>
      <c r="B476" s="42"/>
      <c r="C476" s="78"/>
      <c r="D476" s="78"/>
      <c r="E476" s="42"/>
      <c r="F476" s="55"/>
      <c r="G476" s="42" t="s">
        <v>31</v>
      </c>
      <c r="H476" s="42" t="s">
        <v>196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  <c r="S476" s="43"/>
    </row>
    <row r="477" spans="1:19" ht="20.25" x14ac:dyDescent="0.35">
      <c r="A477" s="29">
        <f t="shared" si="7"/>
        <v>477</v>
      </c>
      <c r="B477" s="42"/>
      <c r="C477" s="78"/>
      <c r="D477" s="78"/>
      <c r="E477" s="42"/>
      <c r="F477" s="55"/>
      <c r="G477" s="42" t="s">
        <v>44</v>
      </c>
      <c r="H477" s="42" t="s">
        <v>197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  <c r="S477" s="43"/>
    </row>
    <row r="478" spans="1:19" ht="20.25" x14ac:dyDescent="0.35">
      <c r="A478" s="29">
        <f t="shared" si="7"/>
        <v>478</v>
      </c>
      <c r="B478" s="40"/>
      <c r="C478" s="77"/>
      <c r="D478" s="77"/>
      <c r="E478" s="53" t="s">
        <v>11</v>
      </c>
      <c r="F478" s="54" t="s">
        <v>42</v>
      </c>
      <c r="G478" s="40"/>
      <c r="H478" s="40"/>
      <c r="I478" s="40"/>
      <c r="J478" s="34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</row>
    <row r="479" spans="1:19" ht="20.25" x14ac:dyDescent="0.35">
      <c r="A479" s="29">
        <f t="shared" si="7"/>
        <v>479</v>
      </c>
      <c r="B479" s="42"/>
      <c r="C479" s="78"/>
      <c r="D479" s="78"/>
      <c r="E479" s="42"/>
      <c r="F479" s="55" t="s">
        <v>29</v>
      </c>
      <c r="G479" s="73" t="s">
        <v>195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  <c r="S479" s="44">
        <v>0</v>
      </c>
    </row>
    <row r="480" spans="1:19" ht="20.25" x14ac:dyDescent="0.35">
      <c r="A480" s="29">
        <f t="shared" si="7"/>
        <v>480</v>
      </c>
      <c r="B480" s="42"/>
      <c r="C480" s="78"/>
      <c r="D480" s="78"/>
      <c r="E480" s="42"/>
      <c r="F480" s="55"/>
      <c r="G480" s="42" t="s">
        <v>31</v>
      </c>
      <c r="H480" s="73" t="s">
        <v>196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  <c r="S480" s="43"/>
    </row>
    <row r="481" spans="1:19" ht="20.25" x14ac:dyDescent="0.35">
      <c r="A481" s="29">
        <f t="shared" si="7"/>
        <v>481</v>
      </c>
      <c r="B481" s="42"/>
      <c r="C481" s="78"/>
      <c r="D481" s="78"/>
      <c r="E481" s="42"/>
      <c r="F481" s="55"/>
      <c r="G481" s="42" t="s">
        <v>44</v>
      </c>
      <c r="H481" s="73" t="s">
        <v>197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  <c r="S481" s="43"/>
    </row>
    <row r="482" spans="1:19" ht="20.25" x14ac:dyDescent="0.35">
      <c r="A482" s="29">
        <f t="shared" si="7"/>
        <v>482</v>
      </c>
      <c r="B482" s="42"/>
      <c r="C482" s="78"/>
      <c r="D482" s="78"/>
      <c r="E482" s="42"/>
      <c r="F482" s="55" t="s">
        <v>41</v>
      </c>
      <c r="G482" s="73" t="s">
        <v>198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  <c r="S482" s="44">
        <v>0</v>
      </c>
    </row>
    <row r="483" spans="1:19" ht="20.25" x14ac:dyDescent="0.35">
      <c r="A483" s="29">
        <f t="shared" si="7"/>
        <v>483</v>
      </c>
      <c r="B483" s="42"/>
      <c r="C483" s="78"/>
      <c r="D483" s="78"/>
      <c r="E483" s="42"/>
      <c r="F483" s="55"/>
      <c r="G483" s="42" t="s">
        <v>31</v>
      </c>
      <c r="H483" s="42" t="s">
        <v>196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  <c r="S483" s="43"/>
    </row>
    <row r="484" spans="1:19" ht="20.25" x14ac:dyDescent="0.35">
      <c r="A484" s="29">
        <f t="shared" si="7"/>
        <v>484</v>
      </c>
      <c r="B484" s="42"/>
      <c r="C484" s="78"/>
      <c r="D484" s="78"/>
      <c r="E484" s="42"/>
      <c r="F484" s="55"/>
      <c r="G484" s="42" t="s">
        <v>44</v>
      </c>
      <c r="H484" s="42" t="s">
        <v>197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  <c r="S484" s="43"/>
    </row>
    <row r="485" spans="1:19" ht="20.25" x14ac:dyDescent="0.35">
      <c r="A485" s="45">
        <f t="shared" si="7"/>
        <v>485</v>
      </c>
      <c r="B485" s="46"/>
      <c r="C485" s="84"/>
      <c r="D485" s="84"/>
      <c r="E485" s="46"/>
      <c r="F485" s="46"/>
      <c r="G485" s="46"/>
      <c r="H485" s="46"/>
      <c r="I485" s="47"/>
      <c r="J485" s="48"/>
      <c r="K485" s="49"/>
      <c r="L485" s="49"/>
      <c r="M485" s="49"/>
      <c r="N485" s="49"/>
      <c r="O485" s="49"/>
      <c r="P485" s="49"/>
      <c r="Q485" s="49"/>
      <c r="R485" s="49"/>
      <c r="S485" s="49"/>
    </row>
    <row r="486" spans="1:19" ht="16.5" x14ac:dyDescent="0.3">
      <c r="A486" s="29">
        <f t="shared" si="7"/>
        <v>486</v>
      </c>
      <c r="B486" s="40"/>
      <c r="C486" s="30" t="s">
        <v>199</v>
      </c>
      <c r="D486" s="30" t="s">
        <v>200</v>
      </c>
      <c r="E486" s="30"/>
      <c r="F486" s="53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  <c r="S486" s="35">
        <v>0</v>
      </c>
    </row>
    <row r="487" spans="1:19" ht="20.25" x14ac:dyDescent="0.35">
      <c r="A487" s="29">
        <f t="shared" si="7"/>
        <v>487</v>
      </c>
      <c r="B487" s="42"/>
      <c r="C487" s="78"/>
      <c r="D487" s="79" t="s">
        <v>167</v>
      </c>
      <c r="E487" s="59" t="s">
        <v>8</v>
      </c>
      <c r="F487" s="5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  <c r="S487" s="44">
        <v>0</v>
      </c>
    </row>
    <row r="488" spans="1:19" ht="20.25" x14ac:dyDescent="0.35">
      <c r="A488" s="29">
        <f t="shared" si="7"/>
        <v>488</v>
      </c>
      <c r="B488" s="42"/>
      <c r="C488" s="78"/>
      <c r="D488" s="78"/>
      <c r="E488" s="55" t="s">
        <v>9</v>
      </c>
      <c r="F488" s="73" t="s">
        <v>201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  <c r="S488" s="43"/>
    </row>
    <row r="489" spans="1:19" ht="20.25" x14ac:dyDescent="0.35">
      <c r="A489" s="29">
        <f t="shared" si="7"/>
        <v>489</v>
      </c>
      <c r="B489" s="42"/>
      <c r="C489" s="78"/>
      <c r="D489" s="78"/>
      <c r="E489" s="55" t="s">
        <v>11</v>
      </c>
      <c r="F489" s="73" t="s">
        <v>202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  <c r="S489" s="43"/>
    </row>
    <row r="490" spans="1:19" ht="20.25" x14ac:dyDescent="0.35">
      <c r="A490" s="29">
        <f t="shared" si="7"/>
        <v>490</v>
      </c>
      <c r="B490" s="42"/>
      <c r="C490" s="78"/>
      <c r="D490" s="79" t="s">
        <v>178</v>
      </c>
      <c r="E490" s="59" t="s">
        <v>24</v>
      </c>
      <c r="F490" s="5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  <c r="S490" s="44">
        <v>0</v>
      </c>
    </row>
    <row r="491" spans="1:19" ht="20.25" x14ac:dyDescent="0.35">
      <c r="A491" s="29">
        <f t="shared" si="7"/>
        <v>491</v>
      </c>
      <c r="B491" s="42"/>
      <c r="C491" s="78"/>
      <c r="D491" s="78"/>
      <c r="E491" s="55" t="s">
        <v>9</v>
      </c>
      <c r="F491" s="73" t="s">
        <v>201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  <c r="S491" s="43"/>
    </row>
    <row r="492" spans="1:19" ht="20.25" x14ac:dyDescent="0.35">
      <c r="A492" s="29">
        <f t="shared" si="7"/>
        <v>492</v>
      </c>
      <c r="B492" s="42"/>
      <c r="C492" s="78"/>
      <c r="D492" s="78"/>
      <c r="E492" s="55" t="s">
        <v>11</v>
      </c>
      <c r="F492" s="73" t="s">
        <v>202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  <c r="S492" s="43"/>
    </row>
    <row r="493" spans="1:19" ht="20.25" x14ac:dyDescent="0.35">
      <c r="A493" s="29">
        <f t="shared" si="7"/>
        <v>493</v>
      </c>
      <c r="B493" s="42"/>
      <c r="C493" s="78"/>
      <c r="D493" s="78"/>
      <c r="E493" s="55"/>
      <c r="F493" s="73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  <c r="S493" s="44"/>
    </row>
    <row r="494" spans="1:19" ht="16.5" x14ac:dyDescent="0.3">
      <c r="A494" s="29">
        <f t="shared" si="7"/>
        <v>494</v>
      </c>
      <c r="B494" s="30"/>
      <c r="C494" s="30" t="s">
        <v>203</v>
      </c>
      <c r="D494" s="30" t="s">
        <v>204</v>
      </c>
      <c r="E494" s="30"/>
      <c r="F494" s="73"/>
      <c r="G494" s="42"/>
      <c r="H494" s="42"/>
      <c r="I494" s="42"/>
      <c r="J494" s="34">
        <v>0</v>
      </c>
      <c r="K494" s="2"/>
      <c r="L494" s="2"/>
      <c r="M494" s="2"/>
      <c r="N494" s="2"/>
      <c r="O494" s="2"/>
      <c r="P494" s="2"/>
      <c r="Q494" s="2"/>
      <c r="R494" s="2"/>
      <c r="S494" s="2"/>
    </row>
    <row r="495" spans="1:19" x14ac:dyDescent="0.25">
      <c r="A495" s="85">
        <f t="shared" si="7"/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  <c r="S495" s="91"/>
    </row>
    <row r="496" spans="1:19" x14ac:dyDescent="0.25"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5"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5"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5"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5">
      <c r="B500" s="93">
        <v>2</v>
      </c>
      <c r="C500" s="93">
        <f>B500+1</f>
        <v>3</v>
      </c>
      <c r="D500" s="93">
        <f t="shared" ref="D500:I500" si="8">C500+1</f>
        <v>4</v>
      </c>
      <c r="E500" s="93">
        <f t="shared" si="8"/>
        <v>5</v>
      </c>
      <c r="F500" s="93">
        <f t="shared" si="8"/>
        <v>6</v>
      </c>
      <c r="G500" s="93">
        <f t="shared" si="8"/>
        <v>7</v>
      </c>
      <c r="H500" s="93">
        <f t="shared" si="8"/>
        <v>8</v>
      </c>
      <c r="I500" s="93">
        <f t="shared" si="8"/>
        <v>9</v>
      </c>
      <c r="J500" s="93">
        <v>10</v>
      </c>
      <c r="K500" s="93">
        <v>11</v>
      </c>
      <c r="L500" s="93">
        <v>12</v>
      </c>
      <c r="M500" s="93">
        <v>13</v>
      </c>
      <c r="N500" s="93">
        <v>14</v>
      </c>
      <c r="O500" s="93">
        <v>15</v>
      </c>
      <c r="P500" s="93">
        <v>16</v>
      </c>
      <c r="Q500" s="93">
        <v>17</v>
      </c>
      <c r="R500" s="93">
        <v>18</v>
      </c>
      <c r="S500" s="93">
        <v>19</v>
      </c>
    </row>
    <row r="501" spans="1:19" ht="114.75" x14ac:dyDescent="0.3">
      <c r="A501" s="94"/>
      <c r="B501" s="95"/>
      <c r="C501" s="96" t="s">
        <v>230</v>
      </c>
      <c r="D501" s="97"/>
      <c r="E501" s="97"/>
      <c r="F501" s="97"/>
      <c r="G501" s="97"/>
      <c r="H501" s="97"/>
      <c r="I501" s="98"/>
      <c r="J501" s="99" t="s">
        <v>205</v>
      </c>
      <c r="K501" s="99" t="s">
        <v>218</v>
      </c>
      <c r="L501" s="99" t="s">
        <v>219</v>
      </c>
      <c r="M501" s="99" t="s">
        <v>220</v>
      </c>
      <c r="N501" s="99" t="s">
        <v>221</v>
      </c>
      <c r="O501" s="99" t="s">
        <v>222</v>
      </c>
      <c r="P501" s="99" t="s">
        <v>223</v>
      </c>
      <c r="Q501" s="99" t="s">
        <v>224</v>
      </c>
      <c r="R501" s="99" t="s">
        <v>225</v>
      </c>
      <c r="S501" s="99" t="s">
        <v>226</v>
      </c>
    </row>
    <row r="502" spans="1:19" x14ac:dyDescent="0.25">
      <c r="A502" s="100">
        <f>A10</f>
        <v>10</v>
      </c>
      <c r="B502" s="101" t="str">
        <f>VLOOKUP($A502,$A$10:$M$500,B$500,0)</f>
        <v>1.</v>
      </c>
      <c r="C502" s="102" t="str">
        <f>VLOOKUP($A502,$A$10:$M$500,C$500,0)</f>
        <v>השקעות</v>
      </c>
      <c r="D502" s="103"/>
      <c r="E502" s="103"/>
      <c r="F502" s="103"/>
      <c r="G502" s="103"/>
      <c r="H502" s="103"/>
      <c r="I502" s="104"/>
      <c r="J502" s="105">
        <v>513323.32</v>
      </c>
      <c r="K502" s="105">
        <v>0</v>
      </c>
      <c r="L502" s="105">
        <v>0</v>
      </c>
      <c r="M502" s="105">
        <v>0</v>
      </c>
      <c r="N502" s="105">
        <v>0</v>
      </c>
      <c r="O502" s="105">
        <v>81447.959999999992</v>
      </c>
      <c r="P502" s="105">
        <v>71663.700000000012</v>
      </c>
      <c r="Q502" s="105">
        <v>215340.47999999998</v>
      </c>
      <c r="R502" s="105">
        <v>138346.19</v>
      </c>
      <c r="S502" s="105">
        <v>6524.99</v>
      </c>
    </row>
    <row r="503" spans="1:19" x14ac:dyDescent="0.25">
      <c r="A503" s="100">
        <f>A11</f>
        <v>11</v>
      </c>
      <c r="B503" s="101"/>
      <c r="C503" s="102" t="str">
        <f>VLOOKUP($A503,$A$10:$M$500,C$500,0)</f>
        <v>א.</v>
      </c>
      <c r="D503" s="103" t="str">
        <f>VLOOKUP($A503,$A$10:$M$500,D$500,0)</f>
        <v>מזומנים ושווי מזומנים</v>
      </c>
      <c r="E503" s="103"/>
      <c r="F503" s="103"/>
      <c r="G503" s="103"/>
      <c r="H503" s="103"/>
      <c r="I503" s="104"/>
      <c r="J503" s="105">
        <v>23825.34</v>
      </c>
      <c r="K503" s="105">
        <v>0</v>
      </c>
      <c r="L503" s="105">
        <v>0</v>
      </c>
      <c r="M503" s="105">
        <v>0</v>
      </c>
      <c r="N503" s="105">
        <v>0</v>
      </c>
      <c r="O503" s="105">
        <v>951.76</v>
      </c>
      <c r="P503" s="105">
        <v>735.28</v>
      </c>
      <c r="Q503" s="105">
        <v>6605.06</v>
      </c>
      <c r="R503" s="105">
        <v>15464.759999999998</v>
      </c>
      <c r="S503" s="105">
        <v>68.48</v>
      </c>
    </row>
    <row r="504" spans="1:19" x14ac:dyDescent="0.25">
      <c r="A504" s="100">
        <v>24</v>
      </c>
      <c r="B504" s="101"/>
      <c r="C504" s="102" t="str">
        <f>VLOOKUP($A504,$A$10:$M$500,C$500,0)</f>
        <v>ב.</v>
      </c>
      <c r="D504" s="103" t="str">
        <f>VLOOKUP($A504,$A$10:$M$500,D$500,0)</f>
        <v>ניירות ערך (למעט בחברות מוחזקות)</v>
      </c>
      <c r="E504" s="103"/>
      <c r="F504" s="103"/>
      <c r="G504" s="103"/>
      <c r="H504" s="103"/>
      <c r="I504" s="104"/>
      <c r="J504" s="105">
        <v>483629.37</v>
      </c>
      <c r="K504" s="105">
        <v>0</v>
      </c>
      <c r="L504" s="105">
        <v>0</v>
      </c>
      <c r="M504" s="105">
        <v>0</v>
      </c>
      <c r="N504" s="105">
        <v>0</v>
      </c>
      <c r="O504" s="105">
        <v>80058.44</v>
      </c>
      <c r="P504" s="105">
        <v>69361.680000000008</v>
      </c>
      <c r="Q504" s="105">
        <v>204871.31</v>
      </c>
      <c r="R504" s="105">
        <v>122881.43000000001</v>
      </c>
      <c r="S504" s="105">
        <v>6456.51</v>
      </c>
    </row>
    <row r="505" spans="1:19" x14ac:dyDescent="0.25">
      <c r="A505" s="100">
        <v>25</v>
      </c>
      <c r="B505" s="101"/>
      <c r="C505" s="102"/>
      <c r="D505" s="103" t="str">
        <f t="shared" ref="D505:E515" si="9">VLOOKUP($A505,$A$10:$M$500,D$500,0)</f>
        <v>(1</v>
      </c>
      <c r="E505" s="103" t="str">
        <f t="shared" si="9"/>
        <v>אגרות חוב ממשלתיות:</v>
      </c>
      <c r="F505" s="103"/>
      <c r="G505" s="103"/>
      <c r="H505" s="103"/>
      <c r="I505" s="104"/>
      <c r="J505" s="105">
        <v>126582.37000000001</v>
      </c>
      <c r="K505" s="105">
        <v>0</v>
      </c>
      <c r="L505" s="105">
        <v>0</v>
      </c>
      <c r="M505" s="105">
        <v>0</v>
      </c>
      <c r="N505" s="105">
        <v>0</v>
      </c>
      <c r="O505" s="105">
        <v>62256.18</v>
      </c>
      <c r="P505" s="105">
        <v>27766.33</v>
      </c>
      <c r="Q505" s="105">
        <v>31310.690000000002</v>
      </c>
      <c r="R505" s="105">
        <v>5249.17</v>
      </c>
      <c r="S505" s="105">
        <v>0</v>
      </c>
    </row>
    <row r="506" spans="1:19" x14ac:dyDescent="0.25">
      <c r="A506" s="100">
        <v>44</v>
      </c>
      <c r="B506" s="101"/>
      <c r="C506" s="102"/>
      <c r="D506" s="103" t="str">
        <f t="shared" si="9"/>
        <v>(2</v>
      </c>
      <c r="E506" s="103" t="str">
        <f t="shared" si="9"/>
        <v xml:space="preserve">תעודות חוב מסחריות: </v>
      </c>
      <c r="F506" s="103"/>
      <c r="G506" s="103"/>
      <c r="H506" s="103"/>
      <c r="I506" s="104"/>
      <c r="J506" s="105">
        <v>0</v>
      </c>
      <c r="K506" s="105">
        <v>0</v>
      </c>
      <c r="L506" s="105">
        <v>0</v>
      </c>
      <c r="M506" s="105">
        <v>0</v>
      </c>
      <c r="N506" s="105">
        <v>0</v>
      </c>
      <c r="O506" s="105">
        <v>0</v>
      </c>
      <c r="P506" s="105">
        <v>0</v>
      </c>
      <c r="Q506" s="105">
        <v>0</v>
      </c>
      <c r="R506" s="105">
        <v>0</v>
      </c>
      <c r="S506" s="105">
        <v>0</v>
      </c>
    </row>
    <row r="507" spans="1:19" x14ac:dyDescent="0.25">
      <c r="A507" s="100">
        <v>96</v>
      </c>
      <c r="B507" s="101"/>
      <c r="C507" s="102"/>
      <c r="D507" s="103" t="str">
        <f t="shared" si="9"/>
        <v>(3</v>
      </c>
      <c r="E507" s="103" t="str">
        <f t="shared" si="9"/>
        <v>אג"ח קונצרני:</v>
      </c>
      <c r="F507" s="103"/>
      <c r="G507" s="103"/>
      <c r="H507" s="103"/>
      <c r="I507" s="104"/>
      <c r="J507" s="105">
        <v>34082.699999999997</v>
      </c>
      <c r="K507" s="105">
        <v>0</v>
      </c>
      <c r="L507" s="105">
        <v>0</v>
      </c>
      <c r="M507" s="105">
        <v>0</v>
      </c>
      <c r="N507" s="105">
        <v>0</v>
      </c>
      <c r="O507" s="105">
        <v>3055.97</v>
      </c>
      <c r="P507" s="105">
        <v>8540.5499999999993</v>
      </c>
      <c r="Q507" s="105">
        <v>22486.18</v>
      </c>
      <c r="R507" s="105">
        <v>0</v>
      </c>
      <c r="S507" s="105">
        <v>0</v>
      </c>
    </row>
    <row r="508" spans="1:19" x14ac:dyDescent="0.25">
      <c r="A508" s="100">
        <v>155</v>
      </c>
      <c r="B508" s="101"/>
      <c r="C508" s="102"/>
      <c r="D508" s="103" t="str">
        <f t="shared" si="9"/>
        <v>4)</v>
      </c>
      <c r="E508" s="103" t="str">
        <f t="shared" si="9"/>
        <v>מניות (למעט חברות מוחזקות)</v>
      </c>
      <c r="F508" s="103"/>
      <c r="G508" s="103"/>
      <c r="H508" s="103"/>
      <c r="I508" s="104"/>
      <c r="J508" s="105">
        <v>48975.25</v>
      </c>
      <c r="K508" s="105">
        <v>0</v>
      </c>
      <c r="L508" s="105">
        <v>0</v>
      </c>
      <c r="M508" s="105">
        <v>0</v>
      </c>
      <c r="N508" s="105">
        <v>0</v>
      </c>
      <c r="O508" s="105">
        <v>0</v>
      </c>
      <c r="P508" s="105">
        <v>575.56999999999994</v>
      </c>
      <c r="Q508" s="105">
        <v>23424.809999999998</v>
      </c>
      <c r="R508" s="105">
        <v>24974.870000000003</v>
      </c>
      <c r="S508" s="105">
        <v>0</v>
      </c>
    </row>
    <row r="509" spans="1:19" x14ac:dyDescent="0.25">
      <c r="A509" s="100">
        <v>175</v>
      </c>
      <c r="B509" s="101"/>
      <c r="C509" s="102"/>
      <c r="D509" s="103" t="str">
        <f t="shared" si="9"/>
        <v>5)</v>
      </c>
      <c r="E509" s="103" t="str">
        <f t="shared" si="9"/>
        <v>השקעות בקרנות סל</v>
      </c>
      <c r="F509" s="103"/>
      <c r="G509" s="103"/>
      <c r="H509" s="103"/>
      <c r="I509" s="104"/>
      <c r="J509" s="105">
        <v>201465.85</v>
      </c>
      <c r="K509" s="105">
        <v>0</v>
      </c>
      <c r="L509" s="105">
        <v>0</v>
      </c>
      <c r="M509" s="105">
        <v>0</v>
      </c>
      <c r="N509" s="105">
        <v>0</v>
      </c>
      <c r="O509" s="105">
        <v>4897.68</v>
      </c>
      <c r="P509" s="105">
        <v>22113.399999999998</v>
      </c>
      <c r="Q509" s="105">
        <v>93891.849999999991</v>
      </c>
      <c r="R509" s="105">
        <v>74106.41</v>
      </c>
      <c r="S509" s="105">
        <v>6456.51</v>
      </c>
    </row>
    <row r="510" spans="1:19" x14ac:dyDescent="0.25">
      <c r="A510" s="100">
        <v>189</v>
      </c>
      <c r="B510" s="101"/>
      <c r="C510" s="102"/>
      <c r="D510" s="103" t="str">
        <f t="shared" si="9"/>
        <v>6)</v>
      </c>
      <c r="E510" s="103" t="str">
        <f t="shared" si="9"/>
        <v>תעודות השתתפות בקרנות נאמנות</v>
      </c>
      <c r="F510" s="103"/>
      <c r="G510" s="103"/>
      <c r="H510" s="103"/>
      <c r="I510" s="104"/>
      <c r="J510" s="105">
        <v>35852.020000000004</v>
      </c>
      <c r="K510" s="105">
        <v>0</v>
      </c>
      <c r="L510" s="105">
        <v>0</v>
      </c>
      <c r="M510" s="105">
        <v>0</v>
      </c>
      <c r="N510" s="105">
        <v>0</v>
      </c>
      <c r="O510" s="105">
        <v>2400.42</v>
      </c>
      <c r="P510" s="105">
        <v>3566.84</v>
      </c>
      <c r="Q510" s="105">
        <v>13317.68</v>
      </c>
      <c r="R510" s="105">
        <v>16567.080000000002</v>
      </c>
      <c r="S510" s="105">
        <v>0</v>
      </c>
    </row>
    <row r="511" spans="1:19" x14ac:dyDescent="0.25">
      <c r="A511" s="100">
        <v>197</v>
      </c>
      <c r="B511" s="101"/>
      <c r="C511" s="102"/>
      <c r="D511" s="103" t="str">
        <f t="shared" si="9"/>
        <v>7)</v>
      </c>
      <c r="E511" s="103" t="str">
        <f t="shared" si="9"/>
        <v>קרנות השקעה</v>
      </c>
      <c r="F511" s="103"/>
      <c r="G511" s="103"/>
      <c r="H511" s="103"/>
      <c r="I511" s="104"/>
      <c r="J511" s="105">
        <v>36671.18</v>
      </c>
      <c r="K511" s="105">
        <v>0</v>
      </c>
      <c r="L511" s="105">
        <v>0</v>
      </c>
      <c r="M511" s="105">
        <v>0</v>
      </c>
      <c r="N511" s="105">
        <v>0</v>
      </c>
      <c r="O511" s="105">
        <v>7448.19</v>
      </c>
      <c r="P511" s="105">
        <v>6798.99</v>
      </c>
      <c r="Q511" s="105">
        <v>20440.099999999999</v>
      </c>
      <c r="R511" s="105">
        <v>1983.9</v>
      </c>
      <c r="S511" s="105">
        <v>0</v>
      </c>
    </row>
    <row r="512" spans="1:19" x14ac:dyDescent="0.25">
      <c r="A512" s="100">
        <v>209</v>
      </c>
      <c r="B512" s="101"/>
      <c r="C512" s="102"/>
      <c r="D512" s="103" t="str">
        <f t="shared" si="9"/>
        <v>8)</v>
      </c>
      <c r="E512" s="103" t="str">
        <f t="shared" si="9"/>
        <v>כתבי אופציה (WARRANTS)</v>
      </c>
      <c r="F512" s="103"/>
      <c r="G512" s="103"/>
      <c r="H512" s="103"/>
      <c r="I512" s="104"/>
      <c r="J512" s="105">
        <v>0</v>
      </c>
      <c r="K512" s="105">
        <v>0</v>
      </c>
      <c r="L512" s="105">
        <v>0</v>
      </c>
      <c r="M512" s="105">
        <v>0</v>
      </c>
      <c r="N512" s="105">
        <v>0</v>
      </c>
      <c r="O512" s="105">
        <v>0</v>
      </c>
      <c r="P512" s="105">
        <v>0</v>
      </c>
      <c r="Q512" s="105">
        <v>0</v>
      </c>
      <c r="R512" s="105">
        <v>0</v>
      </c>
      <c r="S512" s="105">
        <v>0</v>
      </c>
    </row>
    <row r="513" spans="1:19" x14ac:dyDescent="0.25">
      <c r="A513" s="100">
        <v>217</v>
      </c>
      <c r="B513" s="101"/>
      <c r="C513" s="102"/>
      <c r="D513" s="103" t="str">
        <f t="shared" si="9"/>
        <v>9)</v>
      </c>
      <c r="E513" s="103" t="str">
        <f t="shared" si="9"/>
        <v>חוזים עתידיים</v>
      </c>
      <c r="F513" s="103"/>
      <c r="G513" s="103"/>
      <c r="H513" s="103"/>
      <c r="I513" s="104"/>
      <c r="J513" s="105">
        <v>0</v>
      </c>
      <c r="K513" s="105">
        <v>0</v>
      </c>
      <c r="L513" s="105">
        <v>0</v>
      </c>
      <c r="M513" s="105">
        <v>0</v>
      </c>
      <c r="N513" s="105">
        <v>0</v>
      </c>
      <c r="O513" s="105">
        <v>0</v>
      </c>
      <c r="P513" s="105">
        <v>0</v>
      </c>
      <c r="Q513" s="105">
        <v>0</v>
      </c>
      <c r="R513" s="105">
        <v>0</v>
      </c>
      <c r="S513" s="105">
        <v>0</v>
      </c>
    </row>
    <row r="514" spans="1:19" x14ac:dyDescent="0.25">
      <c r="A514" s="100">
        <v>234</v>
      </c>
      <c r="B514" s="101"/>
      <c r="C514" s="102"/>
      <c r="D514" s="103" t="str">
        <f t="shared" si="9"/>
        <v>10)</v>
      </c>
      <c r="E514" s="103" t="str">
        <f t="shared" si="9"/>
        <v>אופציות - (OPTIONS)</v>
      </c>
      <c r="F514" s="103"/>
      <c r="G514" s="103"/>
      <c r="H514" s="103"/>
      <c r="I514" s="104"/>
      <c r="J514" s="105">
        <v>0</v>
      </c>
      <c r="K514" s="105">
        <v>0</v>
      </c>
      <c r="L514" s="105">
        <v>0</v>
      </c>
      <c r="M514" s="105">
        <v>0</v>
      </c>
      <c r="N514" s="105">
        <v>0</v>
      </c>
      <c r="O514" s="105">
        <v>0</v>
      </c>
      <c r="P514" s="105">
        <v>0</v>
      </c>
      <c r="Q514" s="105">
        <v>0</v>
      </c>
      <c r="R514" s="105">
        <v>0</v>
      </c>
      <c r="S514" s="105">
        <v>0</v>
      </c>
    </row>
    <row r="515" spans="1:19" x14ac:dyDescent="0.25">
      <c r="A515" s="100">
        <v>280</v>
      </c>
      <c r="B515" s="101"/>
      <c r="C515" s="102"/>
      <c r="D515" s="103" t="str">
        <f t="shared" si="9"/>
        <v>11)</v>
      </c>
      <c r="E515" s="103" t="str">
        <f t="shared" si="9"/>
        <v>מוצרים מובנים</v>
      </c>
      <c r="F515" s="103"/>
      <c r="G515" s="103"/>
      <c r="H515" s="103"/>
      <c r="I515" s="104"/>
      <c r="J515" s="105">
        <v>0</v>
      </c>
      <c r="K515" s="105">
        <v>0</v>
      </c>
      <c r="L515" s="105">
        <v>0</v>
      </c>
      <c r="M515" s="105">
        <v>0</v>
      </c>
      <c r="N515" s="105">
        <v>0</v>
      </c>
      <c r="O515" s="105">
        <v>0</v>
      </c>
      <c r="P515" s="105">
        <v>0</v>
      </c>
      <c r="Q515" s="105">
        <v>0</v>
      </c>
      <c r="R515" s="105">
        <v>0</v>
      </c>
      <c r="S515" s="105">
        <v>0</v>
      </c>
    </row>
    <row r="516" spans="1:19" x14ac:dyDescent="0.25">
      <c r="A516" s="100">
        <v>392</v>
      </c>
      <c r="B516" s="101"/>
      <c r="C516" s="102" t="str">
        <f t="shared" ref="C516:D520" si="10">VLOOKUP($A516,$A$10:$M$500,C$500,0)</f>
        <v xml:space="preserve">ג. </v>
      </c>
      <c r="D516" s="103" t="str">
        <f t="shared" si="10"/>
        <v>הלוואות (למעט לחברות מוחזקות):</v>
      </c>
      <c r="E516" s="103"/>
      <c r="F516" s="103"/>
      <c r="G516" s="103"/>
      <c r="H516" s="103"/>
      <c r="I516" s="104"/>
      <c r="J516" s="105">
        <v>5868.61</v>
      </c>
      <c r="K516" s="105">
        <v>0</v>
      </c>
      <c r="L516" s="105">
        <v>0</v>
      </c>
      <c r="M516" s="105">
        <v>0</v>
      </c>
      <c r="N516" s="105">
        <v>0</v>
      </c>
      <c r="O516" s="105">
        <v>437.76</v>
      </c>
      <c r="P516" s="105">
        <v>1566.74</v>
      </c>
      <c r="Q516" s="105">
        <v>3864.1099999999997</v>
      </c>
      <c r="R516" s="105">
        <v>0</v>
      </c>
      <c r="S516" s="105">
        <v>0</v>
      </c>
    </row>
    <row r="517" spans="1:19" x14ac:dyDescent="0.25">
      <c r="A517" s="100">
        <v>417</v>
      </c>
      <c r="B517" s="101"/>
      <c r="C517" s="102" t="str">
        <f t="shared" si="10"/>
        <v xml:space="preserve">ד. </v>
      </c>
      <c r="D517" s="103" t="str">
        <f t="shared" si="10"/>
        <v>פיקדונות בבנקים ובמוסדות כספיים</v>
      </c>
      <c r="E517" s="103"/>
      <c r="F517" s="103"/>
      <c r="G517" s="103"/>
      <c r="H517" s="103"/>
      <c r="I517" s="104"/>
      <c r="J517" s="105">
        <v>0</v>
      </c>
      <c r="K517" s="105">
        <v>0</v>
      </c>
      <c r="L517" s="105">
        <v>0</v>
      </c>
      <c r="M517" s="105">
        <v>0</v>
      </c>
      <c r="N517" s="105">
        <v>0</v>
      </c>
      <c r="O517" s="105">
        <v>0</v>
      </c>
      <c r="P517" s="105">
        <v>0</v>
      </c>
      <c r="Q517" s="105">
        <v>0</v>
      </c>
      <c r="R517" s="105">
        <v>0</v>
      </c>
      <c r="S517" s="105">
        <v>0</v>
      </c>
    </row>
    <row r="518" spans="1:19" x14ac:dyDescent="0.25">
      <c r="A518" s="100">
        <v>454</v>
      </c>
      <c r="B518" s="101"/>
      <c r="C518" s="102" t="str">
        <f t="shared" si="10"/>
        <v>ה.</v>
      </c>
      <c r="D518" s="103" t="str">
        <f t="shared" si="10"/>
        <v>השקעות בחברות מוחזקות:</v>
      </c>
      <c r="E518" s="103"/>
      <c r="F518" s="103"/>
      <c r="G518" s="103"/>
      <c r="H518" s="103"/>
      <c r="I518" s="104"/>
      <c r="J518" s="105">
        <v>0</v>
      </c>
      <c r="K518" s="105">
        <v>0</v>
      </c>
      <c r="L518" s="105">
        <v>0</v>
      </c>
      <c r="M518" s="105">
        <v>0</v>
      </c>
      <c r="N518" s="105">
        <v>0</v>
      </c>
      <c r="O518" s="105">
        <v>0</v>
      </c>
      <c r="P518" s="105">
        <v>0</v>
      </c>
      <c r="Q518" s="105">
        <v>0</v>
      </c>
      <c r="R518" s="105">
        <v>0</v>
      </c>
      <c r="S518" s="105">
        <v>0</v>
      </c>
    </row>
    <row r="519" spans="1:19" x14ac:dyDescent="0.25">
      <c r="A519" s="100">
        <v>486</v>
      </c>
      <c r="B519" s="101"/>
      <c r="C519" s="102" t="str">
        <f t="shared" si="10"/>
        <v>ו.</v>
      </c>
      <c r="D519" s="103" t="str">
        <f t="shared" si="10"/>
        <v>זכויות במקרקעין</v>
      </c>
      <c r="E519" s="103"/>
      <c r="F519" s="103"/>
      <c r="G519" s="103"/>
      <c r="H519" s="103"/>
      <c r="I519" s="104"/>
      <c r="J519" s="105">
        <v>0</v>
      </c>
      <c r="K519" s="105">
        <v>0</v>
      </c>
      <c r="L519" s="105">
        <v>0</v>
      </c>
      <c r="M519" s="105">
        <v>0</v>
      </c>
      <c r="N519" s="105">
        <v>0</v>
      </c>
      <c r="O519" s="105">
        <v>0</v>
      </c>
      <c r="P519" s="105">
        <v>0</v>
      </c>
      <c r="Q519" s="105">
        <v>0</v>
      </c>
      <c r="R519" s="105">
        <v>0</v>
      </c>
      <c r="S519" s="105">
        <v>0</v>
      </c>
    </row>
    <row r="520" spans="1:19" x14ac:dyDescent="0.25">
      <c r="A520" s="106">
        <v>494</v>
      </c>
      <c r="B520" s="107"/>
      <c r="C520" s="108" t="str">
        <f t="shared" si="10"/>
        <v>ז.</v>
      </c>
      <c r="D520" s="109" t="str">
        <f t="shared" si="10"/>
        <v>השקעות אחרות</v>
      </c>
      <c r="E520" s="109"/>
      <c r="F520" s="109"/>
      <c r="G520" s="109"/>
      <c r="H520" s="109"/>
      <c r="I520" s="110"/>
      <c r="J520" s="91">
        <v>0</v>
      </c>
      <c r="K520" s="91">
        <v>0</v>
      </c>
      <c r="L520" s="91">
        <v>0</v>
      </c>
      <c r="M520" s="91">
        <v>0</v>
      </c>
      <c r="N520" s="91">
        <v>0</v>
      </c>
      <c r="O520" s="91">
        <v>0</v>
      </c>
      <c r="P520" s="91">
        <v>0</v>
      </c>
      <c r="Q520" s="91">
        <v>0</v>
      </c>
      <c r="R520" s="91">
        <v>0</v>
      </c>
      <c r="S520" s="91">
        <v>0</v>
      </c>
    </row>
    <row r="521" spans="1:19" x14ac:dyDescent="0.25"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ht="17.25" x14ac:dyDescent="0.3">
      <c r="A522" s="94"/>
      <c r="B522" s="95"/>
      <c r="C522" s="96" t="s">
        <v>231</v>
      </c>
      <c r="D522" s="97"/>
      <c r="E522" s="97"/>
      <c r="F522" s="97"/>
      <c r="G522" s="97"/>
      <c r="H522" s="97"/>
      <c r="I522" s="98"/>
      <c r="J522" s="111" t="s">
        <v>205</v>
      </c>
      <c r="K522" s="111" t="s">
        <v>206</v>
      </c>
      <c r="L522" s="111" t="s">
        <v>206</v>
      </c>
      <c r="M522" s="111" t="s">
        <v>206</v>
      </c>
      <c r="N522" s="111" t="s">
        <v>206</v>
      </c>
      <c r="O522" s="111" t="s">
        <v>206</v>
      </c>
      <c r="P522" s="111" t="s">
        <v>206</v>
      </c>
      <c r="Q522" s="111" t="s">
        <v>206</v>
      </c>
      <c r="R522" s="111" t="s">
        <v>206</v>
      </c>
      <c r="S522" s="111" t="s">
        <v>206</v>
      </c>
    </row>
    <row r="523" spans="1:19" x14ac:dyDescent="0.25">
      <c r="A523" s="100">
        <f>A502</f>
        <v>10</v>
      </c>
      <c r="B523" s="101" t="str">
        <f>VLOOKUP($A523,$A$10:$M$500,B$500,0)</f>
        <v>1.</v>
      </c>
      <c r="C523" s="102" t="str">
        <f>VLOOKUP($A523,$A$10:$M$500,C$500,0)</f>
        <v>השקעות</v>
      </c>
      <c r="D523" s="103"/>
      <c r="E523" s="103"/>
      <c r="F523" s="103"/>
      <c r="G523" s="103"/>
      <c r="H523" s="103"/>
      <c r="I523" s="104"/>
      <c r="J523" s="112">
        <v>1</v>
      </c>
      <c r="K523" s="113">
        <v>0</v>
      </c>
      <c r="L523" s="113">
        <v>0</v>
      </c>
      <c r="M523" s="113">
        <v>0</v>
      </c>
      <c r="N523" s="113">
        <v>0</v>
      </c>
      <c r="O523" s="113">
        <v>1</v>
      </c>
      <c r="P523" s="113">
        <v>1</v>
      </c>
      <c r="Q523" s="113">
        <v>1</v>
      </c>
      <c r="R523" s="113">
        <v>1</v>
      </c>
      <c r="S523" s="113">
        <v>1</v>
      </c>
    </row>
    <row r="524" spans="1:19" x14ac:dyDescent="0.25">
      <c r="A524" s="100">
        <f t="shared" ref="A524:A541" si="11">A503</f>
        <v>11</v>
      </c>
      <c r="B524" s="101"/>
      <c r="C524" s="102" t="str">
        <f>VLOOKUP($A524,$A$10:$M$500,C$500,0)</f>
        <v>א.</v>
      </c>
      <c r="D524" s="103" t="str">
        <f>VLOOKUP($A524,$A$10:$M$500,D$500,0)</f>
        <v>מזומנים ושווי מזומנים</v>
      </c>
      <c r="E524" s="103"/>
      <c r="F524" s="103"/>
      <c r="G524" s="103"/>
      <c r="H524" s="103"/>
      <c r="I524" s="104"/>
      <c r="J524" s="112">
        <v>4.6413905372543758E-2</v>
      </c>
      <c r="K524" s="112">
        <v>0</v>
      </c>
      <c r="L524" s="112">
        <v>0</v>
      </c>
      <c r="M524" s="112">
        <v>0</v>
      </c>
      <c r="N524" s="112">
        <v>0</v>
      </c>
      <c r="O524" s="112">
        <v>1.1685498323101035E-2</v>
      </c>
      <c r="P524" s="112">
        <v>1.0260145652540964E-2</v>
      </c>
      <c r="Q524" s="112">
        <v>3.0672635261145519E-2</v>
      </c>
      <c r="R524" s="112">
        <v>0.11178305669277917</v>
      </c>
      <c r="S524" s="112">
        <v>1.0495035241433321E-2</v>
      </c>
    </row>
    <row r="525" spans="1:19" x14ac:dyDescent="0.25">
      <c r="A525" s="100">
        <f t="shared" si="11"/>
        <v>24</v>
      </c>
      <c r="B525" s="101"/>
      <c r="C525" s="102" t="str">
        <f>VLOOKUP($A525,$A$10:$M$500,C$500,0)</f>
        <v>ב.</v>
      </c>
      <c r="D525" s="103" t="str">
        <f>VLOOKUP($A525,$A$10:$M$500,D$500,0)</f>
        <v>ניירות ערך (למעט בחברות מוחזקות)</v>
      </c>
      <c r="E525" s="103"/>
      <c r="F525" s="103"/>
      <c r="G525" s="103"/>
      <c r="H525" s="103"/>
      <c r="I525" s="104"/>
      <c r="J525" s="112">
        <v>0.94215351447504858</v>
      </c>
      <c r="K525" s="112">
        <v>0</v>
      </c>
      <c r="L525" s="112">
        <v>0</v>
      </c>
      <c r="M525" s="112">
        <v>0</v>
      </c>
      <c r="N525" s="112">
        <v>0</v>
      </c>
      <c r="O525" s="112">
        <v>0.98293978142607885</v>
      </c>
      <c r="P525" s="112">
        <v>0.96787746097396588</v>
      </c>
      <c r="Q525" s="112">
        <v>0.95138317700415642</v>
      </c>
      <c r="R525" s="112">
        <v>0.8882169433072209</v>
      </c>
      <c r="S525" s="112">
        <v>0.98950496475856675</v>
      </c>
    </row>
    <row r="526" spans="1:19" x14ac:dyDescent="0.25">
      <c r="A526" s="100">
        <f t="shared" si="11"/>
        <v>25</v>
      </c>
      <c r="B526" s="101"/>
      <c r="C526" s="102"/>
      <c r="D526" s="103" t="str">
        <f t="shared" ref="D526:E536" si="12">VLOOKUP($A526,$A$10:$M$500,D$500,0)</f>
        <v>(1</v>
      </c>
      <c r="E526" s="103" t="str">
        <f t="shared" si="12"/>
        <v>אגרות חוב ממשלתיות:</v>
      </c>
      <c r="F526" s="103"/>
      <c r="G526" s="103"/>
      <c r="H526" s="103"/>
      <c r="I526" s="104"/>
      <c r="J526" s="112">
        <v>0.24659384264872286</v>
      </c>
      <c r="K526" s="112">
        <v>0</v>
      </c>
      <c r="L526" s="112">
        <v>0</v>
      </c>
      <c r="M526" s="112">
        <v>0</v>
      </c>
      <c r="N526" s="112">
        <v>0</v>
      </c>
      <c r="O526" s="112">
        <v>0.76436757900382046</v>
      </c>
      <c r="P526" s="112">
        <v>0.38745320155113394</v>
      </c>
      <c r="Q526" s="112">
        <v>0.14540085542671774</v>
      </c>
      <c r="R526" s="112">
        <v>3.7942280882473166E-2</v>
      </c>
      <c r="S526" s="112">
        <v>0</v>
      </c>
    </row>
    <row r="527" spans="1:19" x14ac:dyDescent="0.25">
      <c r="A527" s="100">
        <f t="shared" si="11"/>
        <v>44</v>
      </c>
      <c r="B527" s="101"/>
      <c r="C527" s="102"/>
      <c r="D527" s="103" t="str">
        <f t="shared" si="12"/>
        <v>(2</v>
      </c>
      <c r="E527" s="103" t="str">
        <f t="shared" si="12"/>
        <v xml:space="preserve">תעודות חוב מסחריות: </v>
      </c>
      <c r="F527" s="103"/>
      <c r="G527" s="103"/>
      <c r="H527" s="103"/>
      <c r="I527" s="104"/>
      <c r="J527" s="112">
        <v>0</v>
      </c>
      <c r="K527" s="112">
        <v>0</v>
      </c>
      <c r="L527" s="112">
        <v>0</v>
      </c>
      <c r="M527" s="112">
        <v>0</v>
      </c>
      <c r="N527" s="112">
        <v>0</v>
      </c>
      <c r="O527" s="112">
        <v>0</v>
      </c>
      <c r="P527" s="112">
        <v>0</v>
      </c>
      <c r="Q527" s="112">
        <v>0</v>
      </c>
      <c r="R527" s="112">
        <v>0</v>
      </c>
      <c r="S527" s="112">
        <v>0</v>
      </c>
    </row>
    <row r="528" spans="1:19" x14ac:dyDescent="0.25">
      <c r="A528" s="100">
        <f t="shared" si="11"/>
        <v>96</v>
      </c>
      <c r="B528" s="101"/>
      <c r="C528" s="102"/>
      <c r="D528" s="103" t="str">
        <f t="shared" si="12"/>
        <v>(3</v>
      </c>
      <c r="E528" s="103" t="str">
        <f t="shared" si="12"/>
        <v>אג"ח קונצרני:</v>
      </c>
      <c r="F528" s="103"/>
      <c r="G528" s="103"/>
      <c r="H528" s="103"/>
      <c r="I528" s="104"/>
      <c r="J528" s="112">
        <v>6.6396165286237138E-2</v>
      </c>
      <c r="K528" s="112">
        <v>0</v>
      </c>
      <c r="L528" s="112">
        <v>0</v>
      </c>
      <c r="M528" s="112">
        <v>0</v>
      </c>
      <c r="N528" s="112">
        <v>0</v>
      </c>
      <c r="O528" s="112">
        <v>3.7520522306513267E-2</v>
      </c>
      <c r="P528" s="112">
        <v>0.11917539842346959</v>
      </c>
      <c r="Q528" s="112">
        <v>0.10442151888952789</v>
      </c>
      <c r="R528" s="112">
        <v>0</v>
      </c>
      <c r="S528" s="112">
        <v>0</v>
      </c>
    </row>
    <row r="529" spans="1:19" x14ac:dyDescent="0.25">
      <c r="A529" s="100">
        <f t="shared" si="11"/>
        <v>155</v>
      </c>
      <c r="B529" s="101"/>
      <c r="C529" s="102"/>
      <c r="D529" s="103" t="str">
        <f t="shared" si="12"/>
        <v>4)</v>
      </c>
      <c r="E529" s="103" t="str">
        <f t="shared" si="12"/>
        <v>מניות (למעט חברות מוחזקות)</v>
      </c>
      <c r="F529" s="103"/>
      <c r="G529" s="103"/>
      <c r="H529" s="103"/>
      <c r="I529" s="104"/>
      <c r="J529" s="112">
        <v>9.5408192248113727E-2</v>
      </c>
      <c r="K529" s="112">
        <v>0</v>
      </c>
      <c r="L529" s="112">
        <v>0</v>
      </c>
      <c r="M529" s="112">
        <v>0</v>
      </c>
      <c r="N529" s="112">
        <v>0</v>
      </c>
      <c r="O529" s="112">
        <v>0</v>
      </c>
      <c r="P529" s="112">
        <v>8.0315417707988827E-3</v>
      </c>
      <c r="Q529" s="112">
        <v>0.10878033707364264</v>
      </c>
      <c r="R529" s="112">
        <v>0.18052445101668504</v>
      </c>
      <c r="S529" s="112">
        <v>0</v>
      </c>
    </row>
    <row r="530" spans="1:19" x14ac:dyDescent="0.25">
      <c r="A530" s="100">
        <f t="shared" si="11"/>
        <v>175</v>
      </c>
      <c r="B530" s="101"/>
      <c r="C530" s="102"/>
      <c r="D530" s="103" t="str">
        <f t="shared" si="12"/>
        <v>5)</v>
      </c>
      <c r="E530" s="103" t="str">
        <f t="shared" si="12"/>
        <v>השקעות בקרנות סל</v>
      </c>
      <c r="F530" s="103"/>
      <c r="G530" s="103"/>
      <c r="H530" s="103"/>
      <c r="I530" s="104"/>
      <c r="J530" s="112">
        <v>0.39247359734211956</v>
      </c>
      <c r="K530" s="112">
        <v>0</v>
      </c>
      <c r="L530" s="112">
        <v>0</v>
      </c>
      <c r="M530" s="112">
        <v>0</v>
      </c>
      <c r="N530" s="112">
        <v>0</v>
      </c>
      <c r="O530" s="112">
        <v>6.0132629472856053E-2</v>
      </c>
      <c r="P530" s="112">
        <v>0.30857184320653264</v>
      </c>
      <c r="Q530" s="112">
        <v>0.43601579229320936</v>
      </c>
      <c r="R530" s="112">
        <v>0.53565920391446997</v>
      </c>
      <c r="S530" s="112">
        <v>0.98950496475856675</v>
      </c>
    </row>
    <row r="531" spans="1:19" x14ac:dyDescent="0.25">
      <c r="A531" s="100">
        <f t="shared" si="11"/>
        <v>189</v>
      </c>
      <c r="B531" s="101"/>
      <c r="C531" s="102"/>
      <c r="D531" s="103" t="str">
        <f t="shared" si="12"/>
        <v>6)</v>
      </c>
      <c r="E531" s="103" t="str">
        <f t="shared" si="12"/>
        <v>תעודות השתתפות בקרנות נאמנות</v>
      </c>
      <c r="F531" s="103"/>
      <c r="G531" s="103"/>
      <c r="H531" s="103"/>
      <c r="I531" s="104"/>
      <c r="J531" s="112">
        <v>6.9842959793839102E-2</v>
      </c>
      <c r="K531" s="112">
        <v>0</v>
      </c>
      <c r="L531" s="112">
        <v>0</v>
      </c>
      <c r="M531" s="112">
        <v>0</v>
      </c>
      <c r="N531" s="112">
        <v>0</v>
      </c>
      <c r="O531" s="112">
        <v>2.9471824708685156E-2</v>
      </c>
      <c r="P531" s="112">
        <v>4.977192079113972E-2</v>
      </c>
      <c r="Q531" s="112">
        <v>6.184475858881712E-2</v>
      </c>
      <c r="R531" s="112">
        <v>0.11975089447710849</v>
      </c>
      <c r="S531" s="112">
        <v>0</v>
      </c>
    </row>
    <row r="532" spans="1:19" x14ac:dyDescent="0.25">
      <c r="A532" s="100">
        <f t="shared" si="11"/>
        <v>197</v>
      </c>
      <c r="B532" s="101"/>
      <c r="C532" s="102"/>
      <c r="D532" s="103" t="str">
        <f t="shared" si="12"/>
        <v>7)</v>
      </c>
      <c r="E532" s="103" t="str">
        <f t="shared" si="12"/>
        <v>קרנות השקעה</v>
      </c>
      <c r="F532" s="103"/>
      <c r="G532" s="103"/>
      <c r="H532" s="103"/>
      <c r="I532" s="104"/>
      <c r="J532" s="112">
        <v>7.1438757156016205E-2</v>
      </c>
      <c r="K532" s="112">
        <v>0</v>
      </c>
      <c r="L532" s="112">
        <v>0</v>
      </c>
      <c r="M532" s="112">
        <v>0</v>
      </c>
      <c r="N532" s="112">
        <v>0</v>
      </c>
      <c r="O532" s="112">
        <v>9.1447225934203888E-2</v>
      </c>
      <c r="P532" s="112">
        <v>9.487355523089093E-2</v>
      </c>
      <c r="Q532" s="112">
        <v>9.4919914732241706E-2</v>
      </c>
      <c r="R532" s="112">
        <v>1.4340113016484227E-2</v>
      </c>
      <c r="S532" s="112">
        <v>0</v>
      </c>
    </row>
    <row r="533" spans="1:19" x14ac:dyDescent="0.25">
      <c r="A533" s="100">
        <f t="shared" si="11"/>
        <v>209</v>
      </c>
      <c r="B533" s="101"/>
      <c r="C533" s="102"/>
      <c r="D533" s="103" t="str">
        <f t="shared" si="12"/>
        <v>8)</v>
      </c>
      <c r="E533" s="103" t="str">
        <f t="shared" si="12"/>
        <v>כתבי אופציה (WARRANTS)</v>
      </c>
      <c r="F533" s="103"/>
      <c r="G533" s="103"/>
      <c r="H533" s="103"/>
      <c r="I533" s="104"/>
      <c r="J533" s="112">
        <v>0</v>
      </c>
      <c r="K533" s="112">
        <v>0</v>
      </c>
      <c r="L533" s="112">
        <v>0</v>
      </c>
      <c r="M533" s="112">
        <v>0</v>
      </c>
      <c r="N533" s="112">
        <v>0</v>
      </c>
      <c r="O533" s="112">
        <v>0</v>
      </c>
      <c r="P533" s="112">
        <v>0</v>
      </c>
      <c r="Q533" s="112">
        <v>0</v>
      </c>
      <c r="R533" s="112">
        <v>0</v>
      </c>
      <c r="S533" s="112">
        <v>0</v>
      </c>
    </row>
    <row r="534" spans="1:19" x14ac:dyDescent="0.25">
      <c r="A534" s="100">
        <f t="shared" si="11"/>
        <v>217</v>
      </c>
      <c r="B534" s="101"/>
      <c r="C534" s="102"/>
      <c r="D534" s="103" t="str">
        <f t="shared" si="12"/>
        <v>9)</v>
      </c>
      <c r="E534" s="103" t="str">
        <f t="shared" si="12"/>
        <v>חוזים עתידיים</v>
      </c>
      <c r="F534" s="103"/>
      <c r="G534" s="103"/>
      <c r="H534" s="103"/>
      <c r="I534" s="104"/>
      <c r="J534" s="112">
        <v>0</v>
      </c>
      <c r="K534" s="112">
        <v>0</v>
      </c>
      <c r="L534" s="112">
        <v>0</v>
      </c>
      <c r="M534" s="112">
        <v>0</v>
      </c>
      <c r="N534" s="112">
        <v>0</v>
      </c>
      <c r="O534" s="112">
        <v>0</v>
      </c>
      <c r="P534" s="112">
        <v>0</v>
      </c>
      <c r="Q534" s="112">
        <v>0</v>
      </c>
      <c r="R534" s="112">
        <v>0</v>
      </c>
      <c r="S534" s="112">
        <v>0</v>
      </c>
    </row>
    <row r="535" spans="1:19" x14ac:dyDescent="0.25">
      <c r="A535" s="100">
        <f t="shared" si="11"/>
        <v>234</v>
      </c>
      <c r="B535" s="101"/>
      <c r="C535" s="102"/>
      <c r="D535" s="103" t="str">
        <f t="shared" si="12"/>
        <v>10)</v>
      </c>
      <c r="E535" s="103" t="str">
        <f t="shared" si="12"/>
        <v>אופציות - (OPTIONS)</v>
      </c>
      <c r="F535" s="103"/>
      <c r="G535" s="103"/>
      <c r="H535" s="103"/>
      <c r="I535" s="104"/>
      <c r="J535" s="112">
        <v>0</v>
      </c>
      <c r="K535" s="112">
        <v>0</v>
      </c>
      <c r="L535" s="112">
        <v>0</v>
      </c>
      <c r="M535" s="112">
        <v>0</v>
      </c>
      <c r="N535" s="112">
        <v>0</v>
      </c>
      <c r="O535" s="112">
        <v>0</v>
      </c>
      <c r="P535" s="112">
        <v>0</v>
      </c>
      <c r="Q535" s="112">
        <v>0</v>
      </c>
      <c r="R535" s="112">
        <v>0</v>
      </c>
      <c r="S535" s="112">
        <v>0</v>
      </c>
    </row>
    <row r="536" spans="1:19" x14ac:dyDescent="0.25">
      <c r="A536" s="100">
        <f t="shared" si="11"/>
        <v>280</v>
      </c>
      <c r="B536" s="101"/>
      <c r="C536" s="102"/>
      <c r="D536" s="103" t="str">
        <f t="shared" si="12"/>
        <v>11)</v>
      </c>
      <c r="E536" s="103" t="str">
        <f t="shared" si="12"/>
        <v>מוצרים מובנים</v>
      </c>
      <c r="F536" s="103"/>
      <c r="G536" s="103"/>
      <c r="H536" s="103"/>
      <c r="I536" s="104"/>
      <c r="J536" s="112">
        <v>0</v>
      </c>
      <c r="K536" s="112">
        <v>0</v>
      </c>
      <c r="L536" s="112">
        <v>0</v>
      </c>
      <c r="M536" s="112">
        <v>0</v>
      </c>
      <c r="N536" s="112">
        <v>0</v>
      </c>
      <c r="O536" s="112">
        <v>0</v>
      </c>
      <c r="P536" s="112">
        <v>0</v>
      </c>
      <c r="Q536" s="112">
        <v>0</v>
      </c>
      <c r="R536" s="112">
        <v>0</v>
      </c>
      <c r="S536" s="112">
        <v>0</v>
      </c>
    </row>
    <row r="537" spans="1:19" x14ac:dyDescent="0.25">
      <c r="A537" s="100">
        <f t="shared" si="11"/>
        <v>392</v>
      </c>
      <c r="B537" s="101"/>
      <c r="C537" s="102" t="str">
        <f t="shared" ref="C537:D541" si="13">VLOOKUP($A537,$A$10:$M$500,C$500,0)</f>
        <v xml:space="preserve">ג. </v>
      </c>
      <c r="D537" s="103" t="str">
        <f t="shared" si="13"/>
        <v>הלוואות (למעט לחברות מוחזקות):</v>
      </c>
      <c r="E537" s="103"/>
      <c r="F537" s="103"/>
      <c r="G537" s="103"/>
      <c r="H537" s="103"/>
      <c r="I537" s="104"/>
      <c r="J537" s="112">
        <v>1.1432580152407647E-2</v>
      </c>
      <c r="K537" s="112">
        <v>0</v>
      </c>
      <c r="L537" s="112">
        <v>0</v>
      </c>
      <c r="M537" s="112">
        <v>0</v>
      </c>
      <c r="N537" s="112">
        <v>0</v>
      </c>
      <c r="O537" s="112">
        <v>5.374720250820279E-3</v>
      </c>
      <c r="P537" s="112">
        <v>2.1862393373493133E-2</v>
      </c>
      <c r="Q537" s="112">
        <v>1.7944187734698094E-2</v>
      </c>
      <c r="R537" s="112">
        <v>0</v>
      </c>
      <c r="S537" s="112">
        <v>0</v>
      </c>
    </row>
    <row r="538" spans="1:19" x14ac:dyDescent="0.25">
      <c r="A538" s="100">
        <f t="shared" si="11"/>
        <v>417</v>
      </c>
      <c r="B538" s="101"/>
      <c r="C538" s="102" t="str">
        <f t="shared" si="13"/>
        <v xml:space="preserve">ד. </v>
      </c>
      <c r="D538" s="103" t="str">
        <f t="shared" si="13"/>
        <v>פיקדונות בבנקים ובמוסדות כספיים</v>
      </c>
      <c r="E538" s="103"/>
      <c r="F538" s="103"/>
      <c r="G538" s="103"/>
      <c r="H538" s="103"/>
      <c r="I538" s="104"/>
      <c r="J538" s="112">
        <v>0</v>
      </c>
      <c r="K538" s="112">
        <v>0</v>
      </c>
      <c r="L538" s="112">
        <v>0</v>
      </c>
      <c r="M538" s="112">
        <v>0</v>
      </c>
      <c r="N538" s="112">
        <v>0</v>
      </c>
      <c r="O538" s="112">
        <v>0</v>
      </c>
      <c r="P538" s="112">
        <v>0</v>
      </c>
      <c r="Q538" s="112">
        <v>0</v>
      </c>
      <c r="R538" s="112">
        <v>0</v>
      </c>
      <c r="S538" s="112">
        <v>0</v>
      </c>
    </row>
    <row r="539" spans="1:19" x14ac:dyDescent="0.25">
      <c r="A539" s="100">
        <f t="shared" si="11"/>
        <v>454</v>
      </c>
      <c r="B539" s="101"/>
      <c r="C539" s="102" t="str">
        <f t="shared" si="13"/>
        <v>ה.</v>
      </c>
      <c r="D539" s="103" t="str">
        <f t="shared" si="13"/>
        <v>השקעות בחברות מוחזקות:</v>
      </c>
      <c r="E539" s="103"/>
      <c r="F539" s="103"/>
      <c r="G539" s="103"/>
      <c r="H539" s="103"/>
      <c r="I539" s="104"/>
      <c r="J539" s="112">
        <v>0</v>
      </c>
      <c r="K539" s="112">
        <v>0</v>
      </c>
      <c r="L539" s="112">
        <v>0</v>
      </c>
      <c r="M539" s="112">
        <v>0</v>
      </c>
      <c r="N539" s="112">
        <v>0</v>
      </c>
      <c r="O539" s="112">
        <v>0</v>
      </c>
      <c r="P539" s="112">
        <v>0</v>
      </c>
      <c r="Q539" s="112">
        <v>0</v>
      </c>
      <c r="R539" s="112">
        <v>0</v>
      </c>
      <c r="S539" s="112">
        <v>0</v>
      </c>
    </row>
    <row r="540" spans="1:19" x14ac:dyDescent="0.25">
      <c r="A540" s="100">
        <f t="shared" si="11"/>
        <v>486</v>
      </c>
      <c r="B540" s="101"/>
      <c r="C540" s="102" t="str">
        <f t="shared" si="13"/>
        <v>ו.</v>
      </c>
      <c r="D540" s="103" t="str">
        <f t="shared" si="13"/>
        <v>זכויות במקרקעין</v>
      </c>
      <c r="E540" s="103"/>
      <c r="F540" s="103"/>
      <c r="G540" s="103"/>
      <c r="H540" s="103"/>
      <c r="I540" s="104"/>
      <c r="J540" s="112">
        <v>0</v>
      </c>
      <c r="K540" s="112">
        <v>0</v>
      </c>
      <c r="L540" s="112">
        <v>0</v>
      </c>
      <c r="M540" s="112">
        <v>0</v>
      </c>
      <c r="N540" s="112">
        <v>0</v>
      </c>
      <c r="O540" s="112">
        <v>0</v>
      </c>
      <c r="P540" s="112">
        <v>0</v>
      </c>
      <c r="Q540" s="112">
        <v>0</v>
      </c>
      <c r="R540" s="112">
        <v>0</v>
      </c>
      <c r="S540" s="112">
        <v>0</v>
      </c>
    </row>
    <row r="541" spans="1:19" x14ac:dyDescent="0.25">
      <c r="A541" s="106">
        <f t="shared" si="11"/>
        <v>494</v>
      </c>
      <c r="B541" s="107"/>
      <c r="C541" s="108" t="str">
        <f t="shared" si="13"/>
        <v>ז.</v>
      </c>
      <c r="D541" s="109" t="str">
        <f t="shared" si="13"/>
        <v>השקעות אחרות</v>
      </c>
      <c r="E541" s="109"/>
      <c r="F541" s="109"/>
      <c r="G541" s="109"/>
      <c r="H541" s="109"/>
      <c r="I541" s="110"/>
      <c r="J541" s="114">
        <v>0</v>
      </c>
      <c r="K541" s="114">
        <v>0</v>
      </c>
      <c r="L541" s="114">
        <v>0</v>
      </c>
      <c r="M541" s="114">
        <v>0</v>
      </c>
      <c r="N541" s="114">
        <v>0</v>
      </c>
      <c r="O541" s="114">
        <v>0</v>
      </c>
      <c r="P541" s="114">
        <v>0</v>
      </c>
      <c r="Q541" s="114">
        <v>0</v>
      </c>
      <c r="R541" s="114">
        <v>0</v>
      </c>
      <c r="S541" s="114">
        <v>0</v>
      </c>
    </row>
    <row r="542" spans="1:19" x14ac:dyDescent="0.25">
      <c r="J542" s="8"/>
      <c r="K542" s="8"/>
      <c r="L542" s="8"/>
      <c r="M542" s="8"/>
      <c r="N542" s="8"/>
      <c r="O542" s="8"/>
      <c r="P542" s="8"/>
      <c r="Q542" s="8"/>
      <c r="R542" s="8"/>
      <c r="S542" s="8"/>
    </row>
  </sheetData>
  <conditionalFormatting sqref="K13:S494">
    <cfRule type="expression" dxfId="0" priority="1">
      <formula>_xlfn.ISFORMULA(ThisCell)</formula>
    </cfRule>
  </conditionalFormatting>
  <hyperlinks>
    <hyperlink ref="I8" location="הערות!A1" display="חזרה" xr:uid="{562392E7-5A98-4732-953C-45833CC98D34}"/>
    <hyperlink ref="N2" location="הערות!A1" display="חזרה" xr:uid="{CA37B74B-FEC5-482D-88C8-908F466DE309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2026-09-23T16:30:33Z</dcterms:modified>
</cp:coreProperties>
</file>